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45" windowHeight="1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<sst xmlns="http://schemas.openxmlformats.org/spreadsheetml/2006/main" count="74" uniqueCount="54">
  <si>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（内）乳児死亡</t>
  </si>
  <si>
    <t>数</t>
  </si>
  <si>
    <t>率</t>
  </si>
  <si>
    <t>西八代郡</t>
  </si>
  <si>
    <t>南巨摩郡</t>
  </si>
  <si>
    <t>中巨摩郡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</si>
  <si>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</si>
  <si>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</si>
  <si>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</si>
  <si>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</si>
  <si>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</si>
  <si>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</si>
  <si>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</si>
  <si>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</si>
  <si>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</si>
  <si>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7　市町村別人口動態</t>
  </si>
  <si>
    <t>出　　　　　生</t>
  </si>
  <si>
    <t>死　　　　　亡</t>
  </si>
  <si>
    <t>市　部</t>
  </si>
  <si>
    <t>郡　部</t>
  </si>
  <si>
    <t>年及び市町村／区分</t>
  </si>
  <si>
    <t>南アルプス市</t>
  </si>
  <si>
    <t>富士河口湖町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</si>
  <si>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</si>
  <si>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</si>
  <si>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</si>
  <si>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</si>
  <si>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</si>
  <si>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</si>
  <si>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</si>
  <si>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</si>
  <si>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</si>
  <si>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早川町</t>
  </si>
  <si>
    <t>身延町</t>
  </si>
  <si>
    <t>南部町</t>
  </si>
  <si>
    <t>昭和町</t>
  </si>
  <si>
    <t>（資料）山梨県福祉保健部医務課調</t>
  </si>
  <si>
    <t>上野原市</t>
  </si>
  <si>
    <t>甲州市</t>
  </si>
  <si>
    <t>市川三郷町</t>
  </si>
  <si>
    <t>※市町村別の各諸率については、「山梨県常住人口（総人口）」を用いて算出した参考値である。</t>
  </si>
  <si>
    <t>　 を用いているため、山梨県人口とは一致しない。</t>
  </si>
  <si>
    <t>中央市</t>
  </si>
  <si>
    <t>人口</t>
  </si>
  <si>
    <t>平成22年</t>
  </si>
  <si>
    <t>富士川町</t>
  </si>
  <si>
    <t>-</t>
  </si>
  <si>
    <t>平成23年</t>
  </si>
  <si>
    <t>-</t>
  </si>
  <si>
    <t>※市町村の人口は、山梨県企画県民部統計調査課「山梨県常住人口（総人口）」（平成24年10月1日）</t>
  </si>
  <si>
    <t>平成24年</t>
  </si>
  <si>
    <t>【各割合算出方法】…人口1,000人あたりの数値で算出</t>
  </si>
  <si>
    <t>出生率＝(出生数)／(総人口)×1,000　　　　　　　　死亡率＝(死亡数)／(総人口)×1,000</t>
  </si>
  <si>
    <t>乳児死亡率＝(乳児死亡数)／(出生数)×1,000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</si>
</sst>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.0_);[Red]\(0.0\)"/>
    <numFmt numFmtId="185" formatCode="0_);[Red]\(0\)"/>
    <numFmt numFmtId="186" formatCode="#,##0_);[Red]\(#,##0\)"/>
    <numFmt numFmtId="187" formatCode="_-* #,##0_-;\-* #,##0_-;_-* &quot;-&quot;_-;_-@_-"/>
    <numFmt numFmtId="188" formatCode="_ * #,##0.0_ ;_ * \-#,##0.0_ ;_ * &quot;-&quot;?_ ;_ @_ "/>
    <numFmt numFmtId="189" formatCode="_ * #,##0.0_ ;_ * \-#,##0.0_ ;_ * &quot;-&quot;_ ;_ @_ "/>
    <numFmt numFmtId="190" formatCode="&quot;¥&quot;#,##0_);[Red]\(&quot;¥&quot;#,##0\)"/>
    <numFmt numFmtId="191" formatCode="#,##0.0"/>
    <numFmt numFmtId="192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ＭＳ Ｐゴシック"/>
      <family val="3"/>
    </font>
    <font>
      <sz val="11"/>
      <color rgb="FF00B05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6" fontId="3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18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 quotePrefix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/>
    </xf>
    <xf numFmtId="184" fontId="0" fillId="0" borderId="0" xfId="0" applyNumberFormat="1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89" fontId="2" fillId="0" borderId="10" xfId="60" applyNumberFormat="1" applyFont="1" applyBorder="1" applyAlignment="1">
      <alignment horizontal="right" vertical="center"/>
      <protection/>
    </xf>
    <xf numFmtId="188" fontId="2" fillId="0" borderId="10" xfId="60" applyNumberFormat="1" applyFont="1" applyBorder="1" applyAlignment="1">
      <alignment horizontal="right" vertical="center"/>
      <protection/>
    </xf>
    <xf numFmtId="189" fontId="2" fillId="0" borderId="10" xfId="60" applyNumberFormat="1" applyFont="1" applyBorder="1" applyAlignment="1">
      <alignment horizontal="right"/>
      <protection/>
    </xf>
    <xf numFmtId="188" fontId="2" fillId="0" borderId="10" xfId="60" applyNumberFormat="1" applyFont="1" applyBorder="1" applyAlignment="1">
      <alignment horizontal="right"/>
      <protection/>
    </xf>
    <xf numFmtId="3" fontId="2" fillId="0" borderId="10" xfId="60" applyNumberFormat="1" applyFont="1" applyBorder="1" applyAlignment="1">
      <alignment/>
      <protection/>
    </xf>
    <xf numFmtId="3" fontId="2" fillId="0" borderId="10" xfId="60" applyNumberFormat="1" applyFont="1" applyBorder="1" applyAlignment="1">
      <alignment horizontal="right"/>
      <protection/>
    </xf>
    <xf numFmtId="3" fontId="2" fillId="0" borderId="10" xfId="48" applyNumberFormat="1" applyFont="1" applyBorder="1" applyAlignment="1" applyProtection="1">
      <alignment/>
      <protection/>
    </xf>
    <xf numFmtId="3" fontId="2" fillId="0" borderId="10" xfId="60" applyNumberFormat="1" applyFont="1" applyBorder="1" applyAlignment="1">
      <alignment horizontal="right" vertical="center"/>
      <protection/>
    </xf>
    <xf numFmtId="38" fontId="2" fillId="0" borderId="10" xfId="48" applyFont="1" applyBorder="1" applyAlignment="1" applyProtection="1">
      <alignment/>
      <protection locked="0"/>
    </xf>
    <xf numFmtId="38" fontId="2" fillId="33" borderId="10" xfId="48" applyFont="1" applyFill="1" applyBorder="1" applyAlignment="1" applyProtection="1">
      <alignment/>
      <protection/>
    </xf>
    <xf numFmtId="192" fontId="2" fillId="0" borderId="10" xfId="48" applyNumberFormat="1" applyFont="1" applyBorder="1" applyAlignment="1" applyProtection="1">
      <alignment horizontal="right" vertical="center"/>
      <protection locked="0"/>
    </xf>
    <xf numFmtId="192" fontId="2" fillId="0" borderId="10" xfId="48" applyNumberFormat="1" applyFont="1" applyBorder="1" applyAlignment="1" applyProtection="1">
      <alignment/>
      <protection locked="0"/>
    </xf>
    <xf numFmtId="192" fontId="2" fillId="33" borderId="10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shrinkToFit="1"/>
      <protection locked="0"/>
    </xf>
    <xf numFmtId="41" fontId="3" fillId="0" borderId="0" xfId="60" applyNumberFormat="1" applyFont="1" applyBorder="1" applyAlignment="1">
      <alignment horizontal="right" vertical="center"/>
      <protection/>
    </xf>
    <xf numFmtId="189" fontId="2" fillId="0" borderId="10" xfId="60" applyNumberFormat="1" applyFont="1" applyBorder="1" applyAlignment="1" applyProtection="1">
      <alignment horizontal="right" vertical="center"/>
      <protection locked="0"/>
    </xf>
    <xf numFmtId="41" fontId="2" fillId="0" borderId="10" xfId="48" applyNumberFormat="1" applyFont="1" applyBorder="1" applyAlignment="1" applyProtection="1">
      <alignment/>
      <protection/>
    </xf>
    <xf numFmtId="41" fontId="2" fillId="0" borderId="10" xfId="48" applyNumberFormat="1" applyFont="1" applyBorder="1" applyAlignment="1" applyProtection="1">
      <alignment horizontal="right"/>
      <protection/>
    </xf>
    <xf numFmtId="41" fontId="2" fillId="0" borderId="10" xfId="60" applyNumberFormat="1" applyFont="1" applyBorder="1" applyAlignment="1">
      <alignment horizontal="right"/>
      <protection/>
    </xf>
    <xf numFmtId="41" fontId="3" fillId="0" borderId="10" xfId="60" applyNumberFormat="1" applyFont="1" applyBorder="1" applyAlignment="1">
      <alignment horizontal="right" vertical="center"/>
      <protection/>
    </xf>
    <xf numFmtId="0" fontId="0" fillId="0" borderId="0" xfId="0" applyFont="1" applyAlignment="1" applyProtection="1">
      <alignment/>
      <protection locked="0"/>
    </xf>
    <xf numFmtId="38" fontId="2" fillId="0" borderId="11" xfId="48" applyFont="1" applyBorder="1" applyAlignment="1" applyProtection="1">
      <alignment horizontal="center" vertical="center"/>
      <protection locked="0"/>
    </xf>
    <xf numFmtId="38" fontId="2" fillId="0" borderId="12" xfId="48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39" fillId="0" borderId="14" xfId="0" applyFont="1" applyBorder="1" applyAlignment="1" applyProtection="1">
      <alignment horizontal="center"/>
      <protection locked="0"/>
    </xf>
    <xf numFmtId="0" fontId="39" fillId="0" borderId="15" xfId="0" applyFont="1" applyBorder="1" applyAlignment="1" applyProtection="1">
      <alignment horizontal="center"/>
      <protection locked="0"/>
    </xf>
    <xf numFmtId="0" fontId="39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40" fillId="0" borderId="1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9" fillId="0" borderId="14" xfId="0" applyNumberFormat="1" applyFont="1" applyBorder="1" applyAlignment="1" applyProtection="1" quotePrefix="1">
      <alignment horizontal="center"/>
      <protection locked="0"/>
    </xf>
    <xf numFmtId="0" fontId="39" fillId="0" borderId="15" xfId="0" applyNumberFormat="1" applyFont="1" applyBorder="1" applyAlignment="1" applyProtection="1" quotePrefix="1">
      <alignment horizontal="center"/>
      <protection locked="0"/>
    </xf>
    <xf numFmtId="0" fontId="39" fillId="0" borderId="16" xfId="0" applyNumberFormat="1" applyFont="1" applyBorder="1" applyAlignment="1" applyProtection="1" quotePrefix="1">
      <alignment horizontal="center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5"/>
  <sheetViews>
    <sheetView tabSelected="1"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5" sqref="H5"/>
    </sheetView>
  </sheetViews>
  <sheetFormatPr defaultColWidth="9.00390625" defaultRowHeight="15.75" customHeight="1"/>
  <cols>
    <col min="1" max="1" width="21.625" style="5" customWidth="1"/>
    <col min="2" max="2" width="9.625" style="9" customWidth="1"/>
    <col min="3" max="3" width="9.625" style="5" customWidth="1"/>
    <col min="4" max="4" width="9.625" style="7" customWidth="1"/>
    <col min="5" max="5" width="9.625" style="5" customWidth="1"/>
    <col min="6" max="6" width="9.625" style="7" customWidth="1"/>
    <col min="7" max="7" width="9.625" style="5" customWidth="1"/>
    <col min="8" max="8" width="9.625" style="7" customWidth="1"/>
    <col min="9" max="16384" width="9.00390625" style="5" customWidth="1"/>
  </cols>
  <sheetData>
    <row r="1" spans="1:8" ht="15.75" customHeight="1">
      <c r="A1" s="33" t="s">
        <v>15</v>
      </c>
      <c r="B1" s="33"/>
      <c r="C1" s="33"/>
      <c r="D1" s="33"/>
      <c r="E1" s="33"/>
      <c r="F1" s="33"/>
      <c r="G1" s="33"/>
      <c r="H1" s="33"/>
    </row>
    <row r="2" spans="1:8" ht="15.75" customHeight="1">
      <c r="A2" s="46" t="s">
        <v>20</v>
      </c>
      <c r="B2" s="31" t="s">
        <v>43</v>
      </c>
      <c r="C2" s="37" t="s">
        <v>16</v>
      </c>
      <c r="D2" s="39"/>
      <c r="E2" s="37" t="s">
        <v>17</v>
      </c>
      <c r="F2" s="39"/>
      <c r="G2" s="37" t="s">
        <v>0</v>
      </c>
      <c r="H2" s="39"/>
    </row>
    <row r="3" spans="1:8" ht="15.75" customHeight="1">
      <c r="A3" s="47"/>
      <c r="B3" s="32"/>
      <c r="C3" s="1" t="s">
        <v>1</v>
      </c>
      <c r="D3" s="2" t="s">
        <v>2</v>
      </c>
      <c r="E3" s="1" t="s">
        <v>1</v>
      </c>
      <c r="F3" s="2" t="s">
        <v>2</v>
      </c>
      <c r="G3" s="1" t="s">
        <v>1</v>
      </c>
      <c r="H3" s="2" t="s">
        <v>2</v>
      </c>
    </row>
    <row r="4" spans="1:8" ht="15.75" customHeight="1">
      <c r="A4" s="1" t="s">
        <v>44</v>
      </c>
      <c r="B4" s="8">
        <v>862772</v>
      </c>
      <c r="C4" s="6">
        <v>6868</v>
      </c>
      <c r="D4" s="20">
        <v>8</v>
      </c>
      <c r="E4" s="6">
        <v>9131</v>
      </c>
      <c r="F4" s="20">
        <v>10.6</v>
      </c>
      <c r="G4" s="6">
        <v>7</v>
      </c>
      <c r="H4" s="20">
        <v>1.1</v>
      </c>
    </row>
    <row r="5" spans="1:8" ht="15.75" customHeight="1">
      <c r="A5" s="1" t="s">
        <v>47</v>
      </c>
      <c r="B5" s="8">
        <v>857690</v>
      </c>
      <c r="C5" s="18">
        <v>6412</v>
      </c>
      <c r="D5" s="21">
        <v>7.475894553976378</v>
      </c>
      <c r="E5" s="18">
        <v>9358</v>
      </c>
      <c r="F5" s="21">
        <v>10.315589238194494</v>
      </c>
      <c r="G5" s="18">
        <v>9</v>
      </c>
      <c r="H5" s="21">
        <f>G5/C5*1000</f>
        <v>1.4036182158452901</v>
      </c>
    </row>
    <row r="6" spans="1:8" ht="15.75" customHeight="1">
      <c r="A6" s="1" t="s">
        <v>50</v>
      </c>
      <c r="B6" s="8">
        <f>SUM(B8:B9)</f>
        <v>851681</v>
      </c>
      <c r="C6" s="6">
        <f>SUM(C8:C9)</f>
        <v>6336</v>
      </c>
      <c r="D6" s="22">
        <f>C6/B6*1000</f>
        <v>7.439405129385298</v>
      </c>
      <c r="E6" s="19">
        <f>SUM(E8:E9)</f>
        <v>9555</v>
      </c>
      <c r="F6" s="22">
        <f>E6/B6*1000</f>
        <v>11.218989269456522</v>
      </c>
      <c r="G6" s="19">
        <f>SUM(G8:G9)</f>
        <v>13</v>
      </c>
      <c r="H6" s="22">
        <f>G6/C6*1000</f>
        <v>2.051767676767677</v>
      </c>
    </row>
    <row r="7" spans="1:8" ht="15.75" customHeight="1">
      <c r="A7" s="37"/>
      <c r="B7" s="38"/>
      <c r="C7" s="38"/>
      <c r="D7" s="38"/>
      <c r="E7" s="38"/>
      <c r="F7" s="38"/>
      <c r="G7" s="38"/>
      <c r="H7" s="39"/>
    </row>
    <row r="8" spans="1:8" ht="15.75" customHeight="1">
      <c r="A8" s="1" t="s">
        <v>18</v>
      </c>
      <c r="B8" s="8">
        <v>727197</v>
      </c>
      <c r="C8" s="6">
        <v>5403</v>
      </c>
      <c r="D8" s="25">
        <f>C8/B8*1000</f>
        <v>7.429898638195702</v>
      </c>
      <c r="E8" s="16">
        <v>7973</v>
      </c>
      <c r="F8" s="12">
        <f>E8/B8*1000</f>
        <v>10.964016628231414</v>
      </c>
      <c r="G8" s="26">
        <v>12</v>
      </c>
      <c r="H8" s="11">
        <f aca="true" t="shared" si="0" ref="H8:H25">G8/C8*1000</f>
        <v>2.2209883398112162</v>
      </c>
    </row>
    <row r="9" spans="1:8" ht="15.75" customHeight="1">
      <c r="A9" s="1" t="s">
        <v>19</v>
      </c>
      <c r="B9" s="8">
        <v>124484</v>
      </c>
      <c r="C9" s="6">
        <v>933</v>
      </c>
      <c r="D9" s="25">
        <f>C9/B9*1000</f>
        <v>7.494939108640468</v>
      </c>
      <c r="E9" s="16">
        <v>1582</v>
      </c>
      <c r="F9" s="12">
        <f>E9/B9*1000</f>
        <v>12.708460525047396</v>
      </c>
      <c r="G9" s="27">
        <v>1</v>
      </c>
      <c r="H9" s="11">
        <f t="shared" si="0"/>
        <v>1.0718113612004287</v>
      </c>
    </row>
    <row r="10" spans="1:8" ht="15.75" customHeight="1">
      <c r="A10" s="3" t="s">
        <v>23</v>
      </c>
      <c r="B10" s="14">
        <v>196249</v>
      </c>
      <c r="C10" s="14">
        <v>1505</v>
      </c>
      <c r="D10" s="12">
        <f>C10/B10*1000</f>
        <v>7.668828885752284</v>
      </c>
      <c r="E10" s="15">
        <v>2139</v>
      </c>
      <c r="F10" s="12">
        <f>E10/B10*1000</f>
        <v>10.899418595763546</v>
      </c>
      <c r="G10" s="28">
        <v>4</v>
      </c>
      <c r="H10" s="11">
        <f t="shared" si="0"/>
        <v>2.6578073089700998</v>
      </c>
    </row>
    <row r="11" spans="1:8" ht="15.75" customHeight="1">
      <c r="A11" s="3" t="s">
        <v>24</v>
      </c>
      <c r="B11" s="15">
        <v>49843</v>
      </c>
      <c r="C11" s="14">
        <v>377</v>
      </c>
      <c r="D11" s="12">
        <f aca="true" t="shared" si="1" ref="D11:D22">C11/B11*1000</f>
        <v>7.563750175551231</v>
      </c>
      <c r="E11" s="15">
        <v>548</v>
      </c>
      <c r="F11" s="12">
        <f aca="true" t="shared" si="2" ref="F11:F22">E11/B11*1000</f>
        <v>10.994522801597014</v>
      </c>
      <c r="G11" s="28">
        <v>1</v>
      </c>
      <c r="H11" s="13">
        <f>G11/C11*1000</f>
        <v>2.6525198938992043</v>
      </c>
    </row>
    <row r="12" spans="1:8" ht="15.75" customHeight="1">
      <c r="A12" s="3" t="s">
        <v>25</v>
      </c>
      <c r="B12" s="15">
        <v>33270</v>
      </c>
      <c r="C12" s="14">
        <v>224</v>
      </c>
      <c r="D12" s="12">
        <f t="shared" si="1"/>
        <v>6.732792305380222</v>
      </c>
      <c r="E12" s="15">
        <v>359</v>
      </c>
      <c r="F12" s="12">
        <f t="shared" si="2"/>
        <v>10.790501953712052</v>
      </c>
      <c r="G12" s="28">
        <v>2</v>
      </c>
      <c r="H12" s="13">
        <f t="shared" si="0"/>
        <v>8.928571428571429</v>
      </c>
    </row>
    <row r="13" spans="1:8" ht="15.75" customHeight="1">
      <c r="A13" s="3" t="s">
        <v>26</v>
      </c>
      <c r="B13" s="15">
        <v>36180</v>
      </c>
      <c r="C13" s="14">
        <v>250</v>
      </c>
      <c r="D13" s="12">
        <f t="shared" si="1"/>
        <v>6.909894969596462</v>
      </c>
      <c r="E13" s="15">
        <v>493</v>
      </c>
      <c r="F13" s="12">
        <f t="shared" si="2"/>
        <v>13.626312880044223</v>
      </c>
      <c r="G13" s="28">
        <v>1</v>
      </c>
      <c r="H13" s="13">
        <f t="shared" si="0"/>
        <v>4</v>
      </c>
    </row>
    <row r="14" spans="1:8" ht="15.75" customHeight="1">
      <c r="A14" s="3" t="s">
        <v>27</v>
      </c>
      <c r="B14" s="15">
        <v>27170</v>
      </c>
      <c r="C14" s="14">
        <v>129</v>
      </c>
      <c r="D14" s="12">
        <f t="shared" si="1"/>
        <v>4.747883695252116</v>
      </c>
      <c r="E14" s="15">
        <v>354</v>
      </c>
      <c r="F14" s="12">
        <f t="shared" si="2"/>
        <v>13.029076186970924</v>
      </c>
      <c r="G14" s="28">
        <v>0</v>
      </c>
      <c r="H14" s="13">
        <v>0</v>
      </c>
    </row>
    <row r="15" spans="1:8" ht="15.75" customHeight="1">
      <c r="A15" s="3" t="s">
        <v>28</v>
      </c>
      <c r="B15" s="15">
        <v>31938</v>
      </c>
      <c r="C15" s="14">
        <v>196</v>
      </c>
      <c r="D15" s="12">
        <f t="shared" si="1"/>
        <v>6.13689022481057</v>
      </c>
      <c r="E15" s="15">
        <v>310</v>
      </c>
      <c r="F15" s="12">
        <f t="shared" si="2"/>
        <v>9.706305967812638</v>
      </c>
      <c r="G15" s="28">
        <v>0</v>
      </c>
      <c r="H15" s="13">
        <v>0</v>
      </c>
    </row>
    <row r="16" spans="1:8" ht="15.75" customHeight="1">
      <c r="A16" s="4" t="s">
        <v>21</v>
      </c>
      <c r="B16" s="15">
        <v>71877</v>
      </c>
      <c r="C16" s="14">
        <v>514</v>
      </c>
      <c r="D16" s="12">
        <f t="shared" si="1"/>
        <v>7.151105360546489</v>
      </c>
      <c r="E16" s="15">
        <v>715</v>
      </c>
      <c r="F16" s="12">
        <f t="shared" si="2"/>
        <v>9.947549285585097</v>
      </c>
      <c r="G16" s="28">
        <v>0</v>
      </c>
      <c r="H16" s="13">
        <f t="shared" si="0"/>
        <v>0</v>
      </c>
    </row>
    <row r="17" spans="1:8" ht="15.75" customHeight="1">
      <c r="A17" s="4" t="s">
        <v>29</v>
      </c>
      <c r="B17" s="15">
        <v>46491</v>
      </c>
      <c r="C17" s="14">
        <v>238</v>
      </c>
      <c r="D17" s="12">
        <f t="shared" si="1"/>
        <v>5.119270396420813</v>
      </c>
      <c r="E17" s="15">
        <v>699</v>
      </c>
      <c r="F17" s="12">
        <f t="shared" si="2"/>
        <v>15.035168097051042</v>
      </c>
      <c r="G17" s="28">
        <v>0</v>
      </c>
      <c r="H17" s="13">
        <f t="shared" si="0"/>
        <v>0</v>
      </c>
    </row>
    <row r="18" spans="1:8" ht="15.75" customHeight="1">
      <c r="A18" s="4" t="s">
        <v>30</v>
      </c>
      <c r="B18" s="15">
        <v>73700</v>
      </c>
      <c r="C18" s="14">
        <v>767</v>
      </c>
      <c r="D18" s="12">
        <f t="shared" si="1"/>
        <v>10.40705563093623</v>
      </c>
      <c r="E18" s="15">
        <v>547</v>
      </c>
      <c r="F18" s="12">
        <f t="shared" si="2"/>
        <v>7.421981004070557</v>
      </c>
      <c r="G18" s="28">
        <v>0</v>
      </c>
      <c r="H18" s="13">
        <f t="shared" si="0"/>
        <v>0</v>
      </c>
    </row>
    <row r="19" spans="1:8" ht="15.75" customHeight="1">
      <c r="A19" s="4" t="s">
        <v>31</v>
      </c>
      <c r="B19" s="15">
        <v>70300</v>
      </c>
      <c r="C19" s="14">
        <v>600</v>
      </c>
      <c r="D19" s="12">
        <f t="shared" si="1"/>
        <v>8.534850640113799</v>
      </c>
      <c r="E19" s="15">
        <v>779</v>
      </c>
      <c r="F19" s="12">
        <f t="shared" si="2"/>
        <v>11.08108108108108</v>
      </c>
      <c r="G19" s="28">
        <v>2</v>
      </c>
      <c r="H19" s="13">
        <f t="shared" si="0"/>
        <v>3.3333333333333335</v>
      </c>
    </row>
    <row r="20" spans="1:8" ht="15.75" customHeight="1">
      <c r="A20" s="4" t="s">
        <v>37</v>
      </c>
      <c r="B20" s="15">
        <v>26214</v>
      </c>
      <c r="C20" s="14">
        <v>139</v>
      </c>
      <c r="D20" s="12">
        <f t="shared" si="1"/>
        <v>5.302510109102006</v>
      </c>
      <c r="E20" s="15">
        <v>333</v>
      </c>
      <c r="F20" s="12">
        <f t="shared" si="2"/>
        <v>12.70313572899977</v>
      </c>
      <c r="G20" s="28">
        <v>0</v>
      </c>
      <c r="H20" s="13">
        <f t="shared" si="0"/>
        <v>0</v>
      </c>
    </row>
    <row r="21" spans="1:8" ht="15.75" customHeight="1">
      <c r="A21" s="4" t="s">
        <v>38</v>
      </c>
      <c r="B21" s="15">
        <v>33101</v>
      </c>
      <c r="C21" s="14">
        <v>198</v>
      </c>
      <c r="D21" s="12">
        <f t="shared" si="1"/>
        <v>5.981692396000121</v>
      </c>
      <c r="E21" s="15">
        <v>455</v>
      </c>
      <c r="F21" s="12">
        <f t="shared" si="2"/>
        <v>13.745808283737652</v>
      </c>
      <c r="G21" s="28">
        <v>1</v>
      </c>
      <c r="H21" s="13">
        <f t="shared" si="0"/>
        <v>5.050505050505051</v>
      </c>
    </row>
    <row r="22" spans="1:8" ht="15.75" customHeight="1">
      <c r="A22" s="4" t="s">
        <v>42</v>
      </c>
      <c r="B22" s="15">
        <v>30864</v>
      </c>
      <c r="C22" s="14">
        <v>266</v>
      </c>
      <c r="D22" s="12">
        <f t="shared" si="1"/>
        <v>8.618455158113012</v>
      </c>
      <c r="E22" s="15">
        <v>242</v>
      </c>
      <c r="F22" s="12">
        <f t="shared" si="2"/>
        <v>7.84085018144116</v>
      </c>
      <c r="G22" s="28">
        <v>1</v>
      </c>
      <c r="H22" s="13">
        <f t="shared" si="0"/>
        <v>3.7593984962406015</v>
      </c>
    </row>
    <row r="23" spans="1:8" ht="15.75" customHeight="1">
      <c r="A23" s="34"/>
      <c r="B23" s="35"/>
      <c r="C23" s="35"/>
      <c r="D23" s="35"/>
      <c r="E23" s="35"/>
      <c r="F23" s="35"/>
      <c r="G23" s="35"/>
      <c r="H23" s="36"/>
    </row>
    <row r="24" spans="1:8" ht="15.75" customHeight="1">
      <c r="A24" s="1" t="s">
        <v>3</v>
      </c>
      <c r="B24" s="15">
        <v>16565</v>
      </c>
      <c r="C24" s="15">
        <v>81</v>
      </c>
      <c r="D24" s="12">
        <f>C24/B24*1000</f>
        <v>4.889827950498038</v>
      </c>
      <c r="E24" s="15">
        <v>259</v>
      </c>
      <c r="F24" s="12">
        <f>E24/B24*1000</f>
        <v>15.635375792333233</v>
      </c>
      <c r="G24" s="29">
        <f>SUM(G25)</f>
        <v>1</v>
      </c>
      <c r="H24" s="13">
        <f t="shared" si="0"/>
        <v>12.345679012345679</v>
      </c>
    </row>
    <row r="25" spans="1:8" ht="15.75" customHeight="1">
      <c r="A25" s="3" t="s">
        <v>39</v>
      </c>
      <c r="B25" s="15">
        <v>16565</v>
      </c>
      <c r="C25" s="15">
        <v>81</v>
      </c>
      <c r="D25" s="12">
        <f>C25/B25*1000</f>
        <v>4.889827950498038</v>
      </c>
      <c r="E25" s="15">
        <v>259</v>
      </c>
      <c r="F25" s="12">
        <f>E25/B25*1000</f>
        <v>15.635375792333233</v>
      </c>
      <c r="G25" s="24">
        <v>1</v>
      </c>
      <c r="H25" s="13">
        <f t="shared" si="0"/>
        <v>12.345679012345679</v>
      </c>
    </row>
    <row r="26" spans="1:8" ht="15.75" customHeight="1">
      <c r="A26" s="34"/>
      <c r="B26" s="35"/>
      <c r="C26" s="35"/>
      <c r="D26" s="35"/>
      <c r="E26" s="35"/>
      <c r="F26" s="35"/>
      <c r="G26" s="35"/>
      <c r="H26" s="36"/>
    </row>
    <row r="27" spans="1:8" ht="15.75" customHeight="1">
      <c r="A27" s="1" t="s">
        <v>4</v>
      </c>
      <c r="B27" s="15">
        <v>39477</v>
      </c>
      <c r="C27" s="15">
        <v>173</v>
      </c>
      <c r="D27" s="12">
        <f>C27/B27*1000</f>
        <v>4.382298553588165</v>
      </c>
      <c r="E27" s="15">
        <v>691</v>
      </c>
      <c r="F27" s="12">
        <f>E27/B27*1000</f>
        <v>17.50386300884059</v>
      </c>
      <c r="G27" s="28" t="s">
        <v>46</v>
      </c>
      <c r="H27" s="13">
        <v>0</v>
      </c>
    </row>
    <row r="28" spans="1:8" ht="15.75" customHeight="1">
      <c r="A28" s="3" t="s">
        <v>32</v>
      </c>
      <c r="B28" s="15">
        <v>1157</v>
      </c>
      <c r="C28" s="15">
        <v>4</v>
      </c>
      <c r="D28" s="12" t="s">
        <v>46</v>
      </c>
      <c r="E28" s="15">
        <v>29</v>
      </c>
      <c r="F28" s="12">
        <f>E28/B28*1000</f>
        <v>25.064822817631807</v>
      </c>
      <c r="G28" s="28" t="s">
        <v>46</v>
      </c>
      <c r="H28" s="13">
        <v>0</v>
      </c>
    </row>
    <row r="29" spans="1:8" ht="15.75" customHeight="1">
      <c r="A29" s="3" t="s">
        <v>33</v>
      </c>
      <c r="B29" s="15">
        <v>13743</v>
      </c>
      <c r="C29" s="15">
        <v>69</v>
      </c>
      <c r="D29" s="12">
        <f>C29/B29*1000</f>
        <v>5.020737830168085</v>
      </c>
      <c r="E29" s="15">
        <v>274</v>
      </c>
      <c r="F29" s="12">
        <f>E29/B29*1000</f>
        <v>19.93742268791385</v>
      </c>
      <c r="G29" s="28" t="s">
        <v>46</v>
      </c>
      <c r="H29" s="13">
        <v>0</v>
      </c>
    </row>
    <row r="30" spans="1:8" ht="15.75" customHeight="1">
      <c r="A30" s="3" t="s">
        <v>34</v>
      </c>
      <c r="B30" s="15">
        <v>8623</v>
      </c>
      <c r="C30" s="15">
        <v>30</v>
      </c>
      <c r="D30" s="12">
        <f>C30/B30*1000</f>
        <v>3.479067609880552</v>
      </c>
      <c r="E30" s="15">
        <v>148</v>
      </c>
      <c r="F30" s="12">
        <f>E30/B30*1000</f>
        <v>17.163400208744054</v>
      </c>
      <c r="G30" s="28" t="s">
        <v>46</v>
      </c>
      <c r="H30" s="13">
        <v>0</v>
      </c>
    </row>
    <row r="31" spans="1:8" ht="15.75" customHeight="1">
      <c r="A31" s="3" t="s">
        <v>45</v>
      </c>
      <c r="B31" s="15">
        <v>15954</v>
      </c>
      <c r="C31" s="15">
        <v>70</v>
      </c>
      <c r="D31" s="12">
        <f>C31/B31*1000</f>
        <v>4.3876143913752035</v>
      </c>
      <c r="E31" s="15">
        <v>240</v>
      </c>
      <c r="F31" s="12">
        <f>E31/B31*1000</f>
        <v>15.043249341857841</v>
      </c>
      <c r="G31" s="28" t="s">
        <v>46</v>
      </c>
      <c r="H31" s="13">
        <v>0</v>
      </c>
    </row>
    <row r="32" spans="1:8" ht="15.75" customHeight="1">
      <c r="A32" s="48"/>
      <c r="B32" s="49"/>
      <c r="C32" s="49"/>
      <c r="D32" s="49"/>
      <c r="E32" s="49"/>
      <c r="F32" s="49"/>
      <c r="G32" s="49"/>
      <c r="H32" s="50"/>
    </row>
    <row r="33" spans="1:8" ht="15.75" customHeight="1">
      <c r="A33" s="1" t="s">
        <v>5</v>
      </c>
      <c r="B33" s="17">
        <v>18181</v>
      </c>
      <c r="C33" s="17">
        <v>226</v>
      </c>
      <c r="D33" s="10">
        <f>C33/B33*1000</f>
        <v>12.430559375171882</v>
      </c>
      <c r="E33" s="17">
        <v>114</v>
      </c>
      <c r="F33" s="10">
        <f>E33/B33*1000</f>
        <v>6.270282162697321</v>
      </c>
      <c r="G33" s="28" t="s">
        <v>46</v>
      </c>
      <c r="H33" s="13">
        <v>0</v>
      </c>
    </row>
    <row r="34" spans="1:8" ht="15.75" customHeight="1">
      <c r="A34" s="3" t="s">
        <v>35</v>
      </c>
      <c r="B34" s="17">
        <v>18181</v>
      </c>
      <c r="C34" s="17">
        <v>226</v>
      </c>
      <c r="D34" s="10">
        <f>C34/B34*1000</f>
        <v>12.430559375171882</v>
      </c>
      <c r="E34" s="17">
        <v>114</v>
      </c>
      <c r="F34" s="10">
        <f>E34/B34*1000</f>
        <v>6.270282162697321</v>
      </c>
      <c r="G34" s="28" t="s">
        <v>46</v>
      </c>
      <c r="H34" s="13">
        <v>0</v>
      </c>
    </row>
    <row r="35" spans="1:8" ht="15.75" customHeight="1">
      <c r="A35" s="34"/>
      <c r="B35" s="35"/>
      <c r="C35" s="35"/>
      <c r="D35" s="35"/>
      <c r="E35" s="35"/>
      <c r="F35" s="35"/>
      <c r="G35" s="35"/>
      <c r="H35" s="36"/>
    </row>
    <row r="36" spans="1:8" ht="15.75" customHeight="1">
      <c r="A36" s="1" t="s">
        <v>6</v>
      </c>
      <c r="B36" s="17">
        <v>48863</v>
      </c>
      <c r="C36" s="17">
        <v>447</v>
      </c>
      <c r="D36" s="10">
        <f aca="true" t="shared" si="3" ref="D36:D42">C36/B36*1000</f>
        <v>9.14802611382846</v>
      </c>
      <c r="E36" s="17">
        <v>483</v>
      </c>
      <c r="F36" s="10">
        <f aca="true" t="shared" si="4" ref="F36:F42">E36/B36*1000</f>
        <v>9.884779894807933</v>
      </c>
      <c r="G36" s="28" t="s">
        <v>46</v>
      </c>
      <c r="H36" s="13">
        <v>0</v>
      </c>
    </row>
    <row r="37" spans="1:8" ht="15.75" customHeight="1">
      <c r="A37" s="1" t="s">
        <v>7</v>
      </c>
      <c r="B37" s="17">
        <v>1863</v>
      </c>
      <c r="C37" s="17">
        <v>6</v>
      </c>
      <c r="D37" s="10">
        <f t="shared" si="3"/>
        <v>3.2206119162640903</v>
      </c>
      <c r="E37" s="17">
        <v>22</v>
      </c>
      <c r="F37" s="10">
        <f t="shared" si="4"/>
        <v>11.808910359634998</v>
      </c>
      <c r="G37" s="28" t="s">
        <v>46</v>
      </c>
      <c r="H37" s="13">
        <v>0</v>
      </c>
    </row>
    <row r="38" spans="1:8" ht="15.75" customHeight="1">
      <c r="A38" s="1" t="s">
        <v>8</v>
      </c>
      <c r="B38" s="17">
        <v>4449</v>
      </c>
      <c r="C38" s="17">
        <v>37</v>
      </c>
      <c r="D38" s="10">
        <f t="shared" si="3"/>
        <v>8.316475612497191</v>
      </c>
      <c r="E38" s="17">
        <v>56</v>
      </c>
      <c r="F38" s="10">
        <f t="shared" si="4"/>
        <v>12.587098224320073</v>
      </c>
      <c r="G38" s="28" t="s">
        <v>46</v>
      </c>
      <c r="H38" s="13">
        <v>0</v>
      </c>
    </row>
    <row r="39" spans="1:8" ht="15.75" customHeight="1">
      <c r="A39" s="1" t="s">
        <v>9</v>
      </c>
      <c r="B39" s="17">
        <v>8759</v>
      </c>
      <c r="C39" s="17">
        <v>98</v>
      </c>
      <c r="D39" s="10">
        <f t="shared" si="3"/>
        <v>11.188491836967689</v>
      </c>
      <c r="E39" s="17">
        <v>57</v>
      </c>
      <c r="F39" s="10">
        <f t="shared" si="4"/>
        <v>6.507592190889371</v>
      </c>
      <c r="G39" s="28" t="s">
        <v>46</v>
      </c>
      <c r="H39" s="13">
        <v>0</v>
      </c>
    </row>
    <row r="40" spans="1:8" ht="15.75" customHeight="1">
      <c r="A40" s="1" t="s">
        <v>10</v>
      </c>
      <c r="B40" s="17">
        <v>5296</v>
      </c>
      <c r="C40" s="17">
        <v>36</v>
      </c>
      <c r="D40" s="10">
        <f t="shared" si="3"/>
        <v>6.7975830815709966</v>
      </c>
      <c r="E40" s="17">
        <v>66</v>
      </c>
      <c r="F40" s="10">
        <f t="shared" si="4"/>
        <v>12.462235649546828</v>
      </c>
      <c r="G40" s="28" t="s">
        <v>46</v>
      </c>
      <c r="H40" s="13">
        <v>0</v>
      </c>
    </row>
    <row r="41" spans="1:8" ht="15.75" customHeight="1">
      <c r="A41" s="1" t="s">
        <v>11</v>
      </c>
      <c r="B41" s="17">
        <v>2956</v>
      </c>
      <c r="C41" s="17">
        <v>25</v>
      </c>
      <c r="D41" s="10">
        <f t="shared" si="3"/>
        <v>8.457374830852503</v>
      </c>
      <c r="E41" s="17">
        <v>40</v>
      </c>
      <c r="F41" s="10">
        <f t="shared" si="4"/>
        <v>13.531799729364005</v>
      </c>
      <c r="G41" s="28" t="s">
        <v>46</v>
      </c>
      <c r="H41" s="13">
        <v>0</v>
      </c>
    </row>
    <row r="42" spans="1:8" ht="15.75" customHeight="1">
      <c r="A42" s="1" t="s">
        <v>22</v>
      </c>
      <c r="B42" s="17">
        <v>25540</v>
      </c>
      <c r="C42" s="17">
        <v>245</v>
      </c>
      <c r="D42" s="10">
        <f t="shared" si="3"/>
        <v>9.592795614722005</v>
      </c>
      <c r="E42" s="17">
        <v>242</v>
      </c>
      <c r="F42" s="10">
        <f t="shared" si="4"/>
        <v>9.475332811276429</v>
      </c>
      <c r="G42" s="28" t="s">
        <v>46</v>
      </c>
      <c r="H42" s="13">
        <v>0</v>
      </c>
    </row>
    <row r="43" spans="1:8" ht="15.75" customHeight="1">
      <c r="A43" s="40"/>
      <c r="B43" s="40"/>
      <c r="C43" s="41"/>
      <c r="D43" s="41"/>
      <c r="E43" s="41"/>
      <c r="F43" s="41"/>
      <c r="G43" s="41"/>
      <c r="H43" s="41"/>
    </row>
    <row r="44" spans="1:8" ht="15.75" customHeight="1">
      <c r="A44" s="1" t="s">
        <v>12</v>
      </c>
      <c r="B44" s="15">
        <v>1398</v>
      </c>
      <c r="C44" s="15">
        <v>6</v>
      </c>
      <c r="D44" s="12">
        <f>C44/B44*1000</f>
        <v>4.291845493562231</v>
      </c>
      <c r="E44" s="15">
        <v>35</v>
      </c>
      <c r="F44" s="12">
        <f>E44/B44*1000</f>
        <v>25.03576537911302</v>
      </c>
      <c r="G44" s="28" t="s">
        <v>46</v>
      </c>
      <c r="H44" s="13">
        <v>0</v>
      </c>
    </row>
    <row r="45" spans="1:8" ht="15.75" customHeight="1">
      <c r="A45" s="1" t="s">
        <v>13</v>
      </c>
      <c r="B45" s="15">
        <v>762</v>
      </c>
      <c r="C45" s="15">
        <v>5</v>
      </c>
      <c r="D45" s="12">
        <f>C45/B45*1000</f>
        <v>6.561679790026247</v>
      </c>
      <c r="E45" s="15">
        <v>21</v>
      </c>
      <c r="F45" s="12">
        <f>E45/B45*1000</f>
        <v>27.559055118110237</v>
      </c>
      <c r="G45" s="28" t="s">
        <v>48</v>
      </c>
      <c r="H45" s="13">
        <v>0</v>
      </c>
    </row>
    <row r="46" spans="1:8" ht="15.75" customHeight="1">
      <c r="A46" s="1" t="s">
        <v>14</v>
      </c>
      <c r="B46" s="15">
        <v>636</v>
      </c>
      <c r="C46" s="15">
        <v>1</v>
      </c>
      <c r="D46" s="12">
        <f>C46/B46*1000</f>
        <v>1.5723270440251573</v>
      </c>
      <c r="E46" s="15">
        <v>14</v>
      </c>
      <c r="F46" s="12">
        <f>E46/B46*1000</f>
        <v>22.0125786163522</v>
      </c>
      <c r="G46" s="28" t="s">
        <v>48</v>
      </c>
      <c r="H46" s="13">
        <v>0</v>
      </c>
    </row>
    <row r="47" spans="1:8" ht="15.75" customHeight="1">
      <c r="A47" s="43" t="s">
        <v>49</v>
      </c>
      <c r="B47" s="44"/>
      <c r="C47" s="44"/>
      <c r="D47" s="44"/>
      <c r="E47" s="44"/>
      <c r="F47" s="44"/>
      <c r="G47" s="44"/>
      <c r="H47" s="44"/>
    </row>
    <row r="48" spans="1:8" ht="15.75" customHeight="1">
      <c r="A48" s="51" t="s">
        <v>41</v>
      </c>
      <c r="B48" s="51"/>
      <c r="C48" s="52"/>
      <c r="D48" s="52"/>
      <c r="E48" s="52"/>
      <c r="F48" s="52"/>
      <c r="G48" s="52"/>
      <c r="H48" s="52"/>
    </row>
    <row r="49" spans="1:8" ht="15.75" customHeight="1">
      <c r="A49" s="51" t="s">
        <v>40</v>
      </c>
      <c r="B49" s="51"/>
      <c r="C49" s="51"/>
      <c r="D49" s="51"/>
      <c r="E49" s="51"/>
      <c r="F49" s="51"/>
      <c r="G49" s="51"/>
      <c r="H49" s="51"/>
    </row>
    <row r="50" spans="1:8" ht="6" customHeight="1">
      <c r="A50" s="23"/>
      <c r="B50" s="23"/>
      <c r="C50" s="23"/>
      <c r="D50" s="23"/>
      <c r="E50" s="23"/>
      <c r="F50" s="23"/>
      <c r="G50" s="23"/>
      <c r="H50" s="23"/>
    </row>
    <row r="51" spans="1:8" ht="15.75" customHeight="1">
      <c r="A51" s="42" t="s">
        <v>51</v>
      </c>
      <c r="B51" s="42"/>
      <c r="C51" s="42"/>
      <c r="D51" s="42"/>
      <c r="E51" s="42"/>
      <c r="F51" s="42"/>
      <c r="G51" s="42"/>
      <c r="H51" s="42"/>
    </row>
    <row r="52" spans="1:8" ht="15.75" customHeight="1">
      <c r="A52" s="42" t="s">
        <v>52</v>
      </c>
      <c r="B52" s="42"/>
      <c r="C52" s="42"/>
      <c r="D52" s="42"/>
      <c r="E52" s="42"/>
      <c r="F52" s="42"/>
      <c r="G52" s="42"/>
      <c r="H52" s="42"/>
    </row>
    <row r="53" spans="1:8" ht="15.75" customHeight="1">
      <c r="A53" s="42" t="s">
        <v>53</v>
      </c>
      <c r="B53" s="42"/>
      <c r="C53" s="42"/>
      <c r="D53" s="42"/>
      <c r="E53" s="42"/>
      <c r="F53" s="42"/>
      <c r="G53" s="42"/>
      <c r="H53" s="42"/>
    </row>
    <row r="54" spans="1:8" ht="9" customHeight="1">
      <c r="A54" s="30"/>
      <c r="B54" s="30"/>
      <c r="C54" s="30"/>
      <c r="D54" s="30"/>
      <c r="E54" s="30"/>
      <c r="F54" s="30"/>
      <c r="G54" s="30"/>
      <c r="H54" s="30"/>
    </row>
    <row r="55" spans="1:8" ht="15.75" customHeight="1">
      <c r="A55" s="45" t="s">
        <v>36</v>
      </c>
      <c r="B55" s="45"/>
      <c r="C55" s="45"/>
      <c r="D55" s="45"/>
      <c r="E55" s="45"/>
      <c r="F55" s="45"/>
      <c r="G55" s="45"/>
      <c r="H55" s="45"/>
    </row>
  </sheetData>
  <sheetProtection formatCells="0" formatColumns="0" formatRows="0" insertColumns="0" insertRows="0"/>
  <mergeCells count="19">
    <mergeCell ref="A51:H51"/>
    <mergeCell ref="A52:H52"/>
    <mergeCell ref="A53:H53"/>
    <mergeCell ref="A47:H47"/>
    <mergeCell ref="A55:H55"/>
    <mergeCell ref="G2:H2"/>
    <mergeCell ref="A2:A3"/>
    <mergeCell ref="A32:H32"/>
    <mergeCell ref="A48:H48"/>
    <mergeCell ref="A49:H49"/>
    <mergeCell ref="B2:B3"/>
    <mergeCell ref="A1:H1"/>
    <mergeCell ref="A23:H23"/>
    <mergeCell ref="A7:H7"/>
    <mergeCell ref="A26:H26"/>
    <mergeCell ref="A43:H43"/>
    <mergeCell ref="A35:H35"/>
    <mergeCell ref="C2:D2"/>
    <mergeCell ref="E2:F2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1" r:id="rId1"/>
  <headerFooter scaleWithDoc="0" alignWithMargins="0">
    <oddFooter>&amp;C 33</oddFooter>
  </headerFooter>
  <ignoredErrors>
    <ignoredError sqref="D8:D9 H5:H6" unlockedFormula="1"/>
    <ignoredError sqref="F6 B6 D6" formula="1" unlockedFormula="1"/>
    <ignoredError sqref="C6 E6 G6" formulaRange="1"/>
    <ignoredError sqref="B6" formulaRange="1" unlockedFormula="1"/>
    <ignoredError sqref="D6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2011-03-22T07:23:06Z</cp:lastPrinted>
  <dcterms:created xsi:type="dcterms:W3CDTF">2000-03-14T06:11:22Z</dcterms:created>
  <dcterms:modified xsi:type="dcterms:W3CDTF">2014-05-12T10:22:59Z</dcterms:modified>
  <cp:category/>
  <cp:version/>
  <cp:contentType/>
  <cp:contentStatus/>
</cp:coreProperties>
</file>