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95" windowWidth="13620" windowHeight="77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<sst xmlns="http://schemas.openxmlformats.org/spreadsheetml/2006/main" count="28" uniqueCount="18">
  <si>
    <t>計</t>
  </si>
  <si>
    <t>5　国民健康保険料調定額と収納額の推移</t>
  </si>
  <si>
    <t>（単位：円）</t>
  </si>
  <si>
    <t>調　　定　　額</t>
  </si>
  <si>
    <t>現 年 度 分</t>
  </si>
  <si>
    <t>滞納繰越分</t>
  </si>
  <si>
    <t>収　　納　　額</t>
  </si>
  <si>
    <t>収　　納　　率</t>
  </si>
  <si>
    <t>世帯当たり調定額</t>
  </si>
  <si>
    <t>世帯当たり収納額</t>
  </si>
  <si>
    <t>1人当たり調定額</t>
  </si>
  <si>
    <t>1人当たり収納額</t>
  </si>
  <si>
    <t>区　分　／　年　度</t>
  </si>
  <si>
    <t>※ 調定額、収納額には未還付分を含む。</t>
  </si>
  <si>
    <t>平成22年度</t>
  </si>
  <si>
    <t>平成23年度</t>
  </si>
  <si>
    <t>平成24年度</t>
  </si>
  <si>
    <t>（資料）市民部市民総室国民健康保険課調 （国民健康保険事業状況報告書）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</si>
</sst>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.00_);\(#,##0.00\)"/>
    <numFmt numFmtId="179" formatCode="#,##0.00_ "/>
    <numFmt numFmtId="180" formatCode="0_ "/>
    <numFmt numFmtId="181" formatCode="#,##0_);[Red]\(#,##0\)"/>
    <numFmt numFmtId="182" formatCode="#,##0.00_);[Red]\(#,##0.00\)"/>
    <numFmt numFmtId="183" formatCode="#,##0.000_ "/>
    <numFmt numFmtId="184" formatCode="0.0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37" fillId="0" borderId="10" xfId="60" applyFont="1" applyBorder="1" applyAlignment="1" applyProtection="1">
      <alignment horizontal="center" vertical="center"/>
      <protection locked="0"/>
    </xf>
    <xf numFmtId="176" fontId="37" fillId="33" borderId="10" xfId="60" applyNumberFormat="1" applyFont="1" applyFill="1" applyBorder="1" applyAlignment="1" applyProtection="1">
      <alignment vertical="center"/>
      <protection locked="0"/>
    </xf>
    <xf numFmtId="176" fontId="37" fillId="0" borderId="10" xfId="60" applyNumberFormat="1" applyFont="1" applyFill="1" applyBorder="1" applyAlignment="1" applyProtection="1">
      <alignment vertical="center"/>
      <protection locked="0"/>
    </xf>
    <xf numFmtId="176" fontId="37" fillId="33" borderId="10" xfId="60" applyNumberFormat="1" applyFont="1" applyFill="1" applyBorder="1" applyAlignment="1" applyProtection="1">
      <alignment vertical="center"/>
      <protection/>
    </xf>
    <xf numFmtId="184" fontId="37" fillId="33" borderId="10" xfId="60" applyNumberFormat="1" applyFont="1" applyFill="1" applyBorder="1" applyAlignment="1" applyProtection="1">
      <alignment vertical="center"/>
      <protection/>
    </xf>
    <xf numFmtId="0" fontId="37" fillId="0" borderId="0" xfId="60" applyFont="1" applyAlignment="1">
      <alignment horizontal="right"/>
      <protection/>
    </xf>
    <xf numFmtId="0" fontId="37" fillId="0" borderId="11" xfId="60" applyFont="1" applyBorder="1" applyAlignment="1" applyProtection="1">
      <alignment horizontal="center" vertical="center"/>
      <protection locked="0"/>
    </xf>
    <xf numFmtId="0" fontId="37" fillId="0" borderId="12" xfId="60" applyFont="1" applyBorder="1" applyAlignment="1" applyProtection="1">
      <alignment horizontal="center" vertical="center"/>
      <protection locked="0"/>
    </xf>
    <xf numFmtId="0" fontId="37" fillId="0" borderId="13" xfId="60" applyFont="1" applyBorder="1" applyAlignment="1" applyProtection="1">
      <alignment horizontal="center" vertical="center"/>
      <protection locked="0"/>
    </xf>
    <xf numFmtId="0" fontId="37" fillId="0" borderId="14" xfId="60" applyFont="1" applyBorder="1" applyAlignment="1" applyProtection="1">
      <alignment horizontal="left"/>
      <protection locked="0"/>
    </xf>
    <xf numFmtId="0" fontId="37" fillId="0" borderId="15" xfId="60" applyFont="1" applyBorder="1" applyAlignment="1" applyProtection="1">
      <alignment horizontal="left" vertical="center"/>
      <protection locked="0"/>
    </xf>
    <xf numFmtId="0" fontId="37" fillId="0" borderId="0" xfId="60" applyFont="1" applyBorder="1" applyAlignment="1" applyProtection="1">
      <alignment horizontal="left" vertical="center"/>
      <protection locked="0"/>
    </xf>
    <xf numFmtId="0" fontId="37" fillId="0" borderId="11" xfId="60" applyFont="1" applyBorder="1" applyAlignment="1" applyProtection="1">
      <alignment horizontal="center" vertical="center"/>
      <protection locked="0"/>
    </xf>
    <xf numFmtId="0" fontId="37" fillId="0" borderId="16" xfId="60" applyFont="1" applyBorder="1" applyAlignment="1" applyProtection="1">
      <alignment horizontal="center" vertical="center"/>
      <protection locked="0"/>
    </xf>
    <xf numFmtId="0" fontId="37" fillId="0" borderId="17" xfId="60" applyFont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17"/>
  <sheetViews>
    <sheetView tabSelected="1" zoomScaleSheetLayoutView="75" zoomScalePageLayoutView="0" workbookViewId="0" topLeftCell="A1">
      <selection activeCell="B19" sqref="B19"/>
    </sheetView>
  </sheetViews>
  <sheetFormatPr defaultColWidth="9.00390625" defaultRowHeight="13.5"/>
  <cols>
    <col min="1" max="1" width="18.625" style="2" customWidth="1"/>
    <col min="2" max="5" width="14.625" style="2" customWidth="1"/>
    <col min="6" max="8" width="9.00390625" style="1" customWidth="1"/>
    <col min="9" max="16384" width="9.00390625" style="2" customWidth="1"/>
  </cols>
  <sheetData>
    <row r="1" spans="1:5" ht="15" customHeight="1">
      <c r="A1" s="12" t="s">
        <v>1</v>
      </c>
      <c r="B1" s="12"/>
      <c r="C1" s="12"/>
      <c r="D1" s="12"/>
      <c r="E1" s="8" t="s">
        <v>2</v>
      </c>
    </row>
    <row r="2" spans="1:5" ht="18" customHeight="1">
      <c r="A2" s="10" t="s">
        <v>12</v>
      </c>
      <c r="B2" s="11"/>
      <c r="C2" s="3" t="s">
        <v>14</v>
      </c>
      <c r="D2" s="3" t="s">
        <v>15</v>
      </c>
      <c r="E2" s="3" t="s">
        <v>16</v>
      </c>
    </row>
    <row r="3" spans="1:5" ht="18" customHeight="1">
      <c r="A3" s="15" t="s">
        <v>3</v>
      </c>
      <c r="B3" s="3" t="s">
        <v>4</v>
      </c>
      <c r="C3" s="4">
        <v>5497911570</v>
      </c>
      <c r="D3" s="5">
        <v>5446923360</v>
      </c>
      <c r="E3" s="5">
        <v>5275914240</v>
      </c>
    </row>
    <row r="4" spans="1:5" ht="18" customHeight="1">
      <c r="A4" s="16"/>
      <c r="B4" s="3" t="s">
        <v>5</v>
      </c>
      <c r="C4" s="4">
        <v>2175782919</v>
      </c>
      <c r="D4" s="5">
        <v>2125011095</v>
      </c>
      <c r="E4" s="5">
        <v>2065505287</v>
      </c>
    </row>
    <row r="5" spans="1:5" ht="18" customHeight="1">
      <c r="A5" s="17"/>
      <c r="B5" s="3" t="s">
        <v>0</v>
      </c>
      <c r="C5" s="6">
        <f>C3+C4</f>
        <v>7673694489</v>
      </c>
      <c r="D5" s="6">
        <f>D3+D4</f>
        <v>7571934455</v>
      </c>
      <c r="E5" s="6">
        <f>E3+E4</f>
        <v>7341419527</v>
      </c>
    </row>
    <row r="6" spans="1:5" ht="18" customHeight="1">
      <c r="A6" s="15" t="s">
        <v>6</v>
      </c>
      <c r="B6" s="3" t="s">
        <v>4</v>
      </c>
      <c r="C6" s="4">
        <v>4529949555</v>
      </c>
      <c r="D6" s="5">
        <v>4493886453</v>
      </c>
      <c r="E6" s="5">
        <v>4398031860</v>
      </c>
    </row>
    <row r="7" spans="1:5" ht="18" customHeight="1">
      <c r="A7" s="16"/>
      <c r="B7" s="3" t="s">
        <v>5</v>
      </c>
      <c r="C7" s="4">
        <v>355615440</v>
      </c>
      <c r="D7" s="5">
        <v>351340199</v>
      </c>
      <c r="E7" s="5">
        <v>362798726</v>
      </c>
    </row>
    <row r="8" spans="1:5" ht="18" customHeight="1">
      <c r="A8" s="17"/>
      <c r="B8" s="3" t="s">
        <v>0</v>
      </c>
      <c r="C8" s="6">
        <f>C6+C7</f>
        <v>4885564995</v>
      </c>
      <c r="D8" s="6">
        <f>D6+D7</f>
        <v>4845226652</v>
      </c>
      <c r="E8" s="6">
        <f>E6+E7</f>
        <v>4760830586</v>
      </c>
    </row>
    <row r="9" spans="1:5" ht="18" customHeight="1">
      <c r="A9" s="15" t="s">
        <v>7</v>
      </c>
      <c r="B9" s="3" t="s">
        <v>4</v>
      </c>
      <c r="C9" s="7">
        <f aca="true" t="shared" si="0" ref="C9:D11">C6/C3*100</f>
        <v>82.39400538412079</v>
      </c>
      <c r="D9" s="7">
        <f t="shared" si="0"/>
        <v>82.50320696636348</v>
      </c>
      <c r="E9" s="7">
        <f>E6/E3*100</f>
        <v>83.36056387451816</v>
      </c>
    </row>
    <row r="10" spans="1:5" ht="18" customHeight="1">
      <c r="A10" s="16"/>
      <c r="B10" s="3" t="s">
        <v>5</v>
      </c>
      <c r="C10" s="7">
        <f t="shared" si="0"/>
        <v>16.344251850430123</v>
      </c>
      <c r="D10" s="7">
        <f t="shared" si="0"/>
        <v>16.533570098842237</v>
      </c>
      <c r="E10" s="7">
        <f>E7/E4*100</f>
        <v>17.564647657084404</v>
      </c>
    </row>
    <row r="11" spans="1:5" ht="18" customHeight="1">
      <c r="A11" s="17"/>
      <c r="B11" s="3" t="s">
        <v>0</v>
      </c>
      <c r="C11" s="7">
        <f t="shared" si="0"/>
        <v>63.666399568073814</v>
      </c>
      <c r="D11" s="7">
        <f t="shared" si="0"/>
        <v>63.98928412277177</v>
      </c>
      <c r="E11" s="7">
        <f>E8/E5*100</f>
        <v>64.84891060224517</v>
      </c>
    </row>
    <row r="12" spans="1:5" ht="18" customHeight="1">
      <c r="A12" s="9" t="s">
        <v>8</v>
      </c>
      <c r="B12" s="3" t="s">
        <v>4</v>
      </c>
      <c r="C12" s="4">
        <f>C3/33496</f>
        <v>164136.361655123</v>
      </c>
      <c r="D12" s="5">
        <f>D3/33285</f>
        <v>163644.98602974313</v>
      </c>
      <c r="E12" s="5">
        <v>160543</v>
      </c>
    </row>
    <row r="13" spans="1:5" ht="18" customHeight="1">
      <c r="A13" s="9" t="s">
        <v>9</v>
      </c>
      <c r="B13" s="3" t="s">
        <v>4</v>
      </c>
      <c r="C13" s="4">
        <f>C6/33496</f>
        <v>135238.52265942201</v>
      </c>
      <c r="D13" s="5">
        <f>D6/33285</f>
        <v>135012.3615141956</v>
      </c>
      <c r="E13" s="5">
        <v>133829</v>
      </c>
    </row>
    <row r="14" spans="1:5" ht="18" customHeight="1">
      <c r="A14" s="9" t="s">
        <v>10</v>
      </c>
      <c r="B14" s="3" t="s">
        <v>4</v>
      </c>
      <c r="C14" s="4">
        <f>C3/57864</f>
        <v>95014.37111157196</v>
      </c>
      <c r="D14" s="5">
        <f>D3/56946</f>
        <v>95650.67537667263</v>
      </c>
      <c r="E14" s="5">
        <v>94758</v>
      </c>
    </row>
    <row r="15" spans="1:5" ht="18" customHeight="1">
      <c r="A15" s="9" t="s">
        <v>11</v>
      </c>
      <c r="B15" s="3" t="s">
        <v>4</v>
      </c>
      <c r="C15" s="4">
        <f>C6/57864</f>
        <v>78286.1460493571</v>
      </c>
      <c r="D15" s="5">
        <f>D6/56946</f>
        <v>78914.8746707407</v>
      </c>
      <c r="E15" s="5">
        <v>78990</v>
      </c>
    </row>
    <row r="16" spans="1:5" ht="15" customHeight="1">
      <c r="A16" s="13" t="s">
        <v>13</v>
      </c>
      <c r="B16" s="13"/>
      <c r="C16" s="13"/>
      <c r="D16" s="13"/>
      <c r="E16" s="13"/>
    </row>
    <row r="17" spans="1:5" ht="15" customHeight="1">
      <c r="A17" s="14" t="s">
        <v>17</v>
      </c>
      <c r="B17" s="14"/>
      <c r="C17" s="14"/>
      <c r="D17" s="14"/>
      <c r="E17" s="14"/>
    </row>
  </sheetData>
  <sheetProtection formatCells="0" formatColumns="0" formatRows="0" insertColumns="0" insertRows="0"/>
  <mergeCells count="7">
    <mergeCell ref="A2:B2"/>
    <mergeCell ref="A1:D1"/>
    <mergeCell ref="A16:E16"/>
    <mergeCell ref="A17:E17"/>
    <mergeCell ref="A3:A5"/>
    <mergeCell ref="A6:A8"/>
    <mergeCell ref="A9:A11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r:id="rId1"/>
  <headerFooter scaleWithDoc="0" alignWithMargins="0">
    <oddFooter>&amp;C139</oddFooter>
  </headerFooter>
  <ignoredErrors>
    <ignoredError sqref="C12:D1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</dc:creator>
  <cp:keywords/>
  <dc:description/>
  <cp:lastModifiedBy>甲府市役所</cp:lastModifiedBy>
  <cp:lastPrinted>2012-04-27T01:59:14Z</cp:lastPrinted>
  <dcterms:created xsi:type="dcterms:W3CDTF">2002-09-19T02:50:55Z</dcterms:created>
  <dcterms:modified xsi:type="dcterms:W3CDTF">2014-05-15T11:27:49Z</dcterms:modified>
  <cp:category/>
  <cp:version/>
  <cp:contentType/>
  <cp:contentStatus/>
</cp:coreProperties>
</file>