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'Sheet1'!$A$1:$E$56</definedName>
  </definedNames>
  <calcPr fullCalcOnLoad="1"/>
</workbook>
</file>

<file path=xl/sharedStrings.xml><?xml version="1.0" encoding="utf-8"?>
<sst xmlns="http://schemas.openxmlformats.org/spreadsheetml/2006/main" count="58" uniqueCount="29">
  <si>
    <t>款　　項　／　年　　度</t>
  </si>
  <si>
    <t>総　　　　　　　　　　額</t>
  </si>
  <si>
    <t>使用料及び手数料</t>
  </si>
  <si>
    <t>繰入金</t>
  </si>
  <si>
    <t>歳　　　　　　　　　　　　　　　入</t>
  </si>
  <si>
    <t>当初予算</t>
  </si>
  <si>
    <t>歳　　　　　　　　　　　　　　　出</t>
  </si>
  <si>
    <t>公債費</t>
  </si>
  <si>
    <t>使用料</t>
  </si>
  <si>
    <t>他会計繰入金</t>
  </si>
  <si>
    <t>分担金及び負担金</t>
  </si>
  <si>
    <t>総務費</t>
  </si>
  <si>
    <t>総務管理費</t>
  </si>
  <si>
    <t>（単位：円）</t>
  </si>
  <si>
    <t>最終予算</t>
  </si>
  <si>
    <t>決算額</t>
  </si>
  <si>
    <t>繰越金</t>
  </si>
  <si>
    <t>市債</t>
  </si>
  <si>
    <t>浄化槽事業</t>
  </si>
  <si>
    <t>分担金</t>
  </si>
  <si>
    <t>国庫支出金</t>
  </si>
  <si>
    <t>国庫補助金</t>
  </si>
  <si>
    <t>浄化槽事業費</t>
  </si>
  <si>
    <t>浄化槽整備費</t>
  </si>
  <si>
    <t>平成24年度</t>
  </si>
  <si>
    <t>⑪ 浄化槽事業</t>
  </si>
  <si>
    <t>諸収入</t>
  </si>
  <si>
    <t>雑入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</si>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</sst>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 shrinkToFit="1"/>
      <protection/>
    </xf>
    <xf numFmtId="176" fontId="2" fillId="0" borderId="14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55"/>
  <sheetViews>
    <sheetView tabSelected="1" zoomScaleSheetLayoutView="100" zoomScalePageLayoutView="0" workbookViewId="0" topLeftCell="A1">
      <selection activeCell="C37" sqref="C37"/>
    </sheetView>
  </sheetViews>
  <sheetFormatPr defaultColWidth="9.00390625" defaultRowHeight="13.5"/>
  <cols>
    <col min="1" max="1" width="14.625" style="5" customWidth="1"/>
    <col min="2" max="2" width="23.625" style="5" customWidth="1"/>
    <col min="3" max="5" width="15.625" style="5" customWidth="1"/>
    <col min="6" max="16384" width="9.00390625" style="5" customWidth="1"/>
  </cols>
  <sheetData>
    <row r="1" spans="1:5" ht="14.25">
      <c r="A1" s="40" t="s">
        <v>25</v>
      </c>
      <c r="B1" s="40"/>
      <c r="C1" s="40"/>
      <c r="D1" s="20" t="s">
        <v>13</v>
      </c>
      <c r="E1" s="20"/>
    </row>
    <row r="2" spans="1:5" ht="14.25">
      <c r="A2" s="33" t="s">
        <v>18</v>
      </c>
      <c r="B2" s="34"/>
      <c r="C2" s="34"/>
      <c r="D2" s="34"/>
      <c r="E2" s="35"/>
    </row>
    <row r="3" spans="1:5" ht="14.25">
      <c r="A3" s="27" t="s">
        <v>0</v>
      </c>
      <c r="B3" s="28"/>
      <c r="C3" s="33" t="s">
        <v>24</v>
      </c>
      <c r="D3" s="34"/>
      <c r="E3" s="35"/>
    </row>
    <row r="4" spans="1:5" ht="15" thickBot="1">
      <c r="A4" s="29"/>
      <c r="B4" s="30"/>
      <c r="C4" s="2" t="s">
        <v>5</v>
      </c>
      <c r="D4" s="2" t="s">
        <v>14</v>
      </c>
      <c r="E4" s="2" t="s">
        <v>15</v>
      </c>
    </row>
    <row r="5" spans="1:5" ht="15" thickBot="1">
      <c r="A5" s="21" t="s">
        <v>4</v>
      </c>
      <c r="B5" s="22"/>
      <c r="C5" s="22"/>
      <c r="D5" s="22"/>
      <c r="E5" s="23"/>
    </row>
    <row r="6" spans="1:5" ht="14.25">
      <c r="A6" s="31" t="s">
        <v>1</v>
      </c>
      <c r="B6" s="32"/>
      <c r="C6" s="6">
        <f>SUM(C7,C9,C11,C13,C15,C17)</f>
        <v>79773000</v>
      </c>
      <c r="D6" s="6">
        <f>SUM(D7,D9,D11,D13,D15,D17)</f>
        <v>88247000</v>
      </c>
      <c r="E6" s="6">
        <f>SUM(E7,E9,E11,E13,E15,E17)</f>
        <v>72443933</v>
      </c>
    </row>
    <row r="7" spans="1:5" ht="14.25">
      <c r="A7" s="25" t="s">
        <v>10</v>
      </c>
      <c r="B7" s="26"/>
      <c r="C7" s="15">
        <f>SUM(C8)</f>
        <v>4933000</v>
      </c>
      <c r="D7" s="8">
        <f>SUM(D8)</f>
        <v>4933000</v>
      </c>
      <c r="E7" s="8">
        <f>SUM(E8)</f>
        <v>3789800</v>
      </c>
    </row>
    <row r="8" spans="1:5" ht="14.25">
      <c r="A8" s="4"/>
      <c r="B8" s="4" t="s">
        <v>19</v>
      </c>
      <c r="C8" s="16">
        <v>4933000</v>
      </c>
      <c r="D8" s="9">
        <v>4933000</v>
      </c>
      <c r="E8" s="9">
        <v>3789800</v>
      </c>
    </row>
    <row r="9" spans="1:5" ht="14.25">
      <c r="A9" s="25" t="s">
        <v>2</v>
      </c>
      <c r="B9" s="26"/>
      <c r="C9" s="15">
        <f>SUM(C10:C10)</f>
        <v>3502000</v>
      </c>
      <c r="D9" s="8">
        <f>SUM(D10:D10)</f>
        <v>3502000</v>
      </c>
      <c r="E9" s="8">
        <f>SUM(E10:E10)</f>
        <v>1543700</v>
      </c>
    </row>
    <row r="10" spans="1:5" ht="14.25">
      <c r="A10" s="10"/>
      <c r="B10" s="4" t="s">
        <v>8</v>
      </c>
      <c r="C10" s="16">
        <v>3502000</v>
      </c>
      <c r="D10" s="9">
        <v>3502000</v>
      </c>
      <c r="E10" s="9">
        <v>1543700</v>
      </c>
    </row>
    <row r="11" spans="1:5" ht="14.25">
      <c r="A11" s="25" t="s">
        <v>20</v>
      </c>
      <c r="B11" s="26"/>
      <c r="C11" s="15">
        <f>SUM(C12)</f>
        <v>17015000</v>
      </c>
      <c r="D11" s="8">
        <f>SUM(D12)</f>
        <v>17015000</v>
      </c>
      <c r="E11" s="8">
        <f>SUM(E12)</f>
        <v>14774000</v>
      </c>
    </row>
    <row r="12" spans="1:5" ht="14.25">
      <c r="A12" s="4"/>
      <c r="B12" s="4" t="s">
        <v>21</v>
      </c>
      <c r="C12" s="16">
        <v>17015000</v>
      </c>
      <c r="D12" s="9">
        <v>17015000</v>
      </c>
      <c r="E12" s="9">
        <v>14774000</v>
      </c>
    </row>
    <row r="13" spans="1:5" ht="14.25">
      <c r="A13" s="25" t="s">
        <v>3</v>
      </c>
      <c r="B13" s="26"/>
      <c r="C13" s="16">
        <f>SUM(C14)</f>
        <v>17622000</v>
      </c>
      <c r="D13" s="9">
        <f>SUM(D14)</f>
        <v>26096000</v>
      </c>
      <c r="E13" s="9">
        <f>SUM(E14)</f>
        <v>24436433</v>
      </c>
    </row>
    <row r="14" spans="1:5" ht="14.25">
      <c r="A14" s="7"/>
      <c r="B14" s="4" t="s">
        <v>9</v>
      </c>
      <c r="C14" s="16">
        <v>17622000</v>
      </c>
      <c r="D14" s="9">
        <v>26096000</v>
      </c>
      <c r="E14" s="9">
        <v>24436433</v>
      </c>
    </row>
    <row r="15" spans="1:5" ht="14.25">
      <c r="A15" s="25" t="s">
        <v>16</v>
      </c>
      <c r="B15" s="26"/>
      <c r="C15" s="16">
        <f>SUM(C16)</f>
        <v>1000</v>
      </c>
      <c r="D15" s="9">
        <f>SUM(D16)</f>
        <v>1000</v>
      </c>
      <c r="E15" s="9">
        <f>SUM(E16)</f>
        <v>0</v>
      </c>
    </row>
    <row r="16" spans="1:5" ht="14.25">
      <c r="A16" s="7"/>
      <c r="B16" s="4" t="s">
        <v>16</v>
      </c>
      <c r="C16" s="16">
        <v>1000</v>
      </c>
      <c r="D16" s="9">
        <v>1000</v>
      </c>
      <c r="E16" s="9">
        <v>0</v>
      </c>
    </row>
    <row r="17" spans="1:5" ht="14.25">
      <c r="A17" s="24" t="s">
        <v>17</v>
      </c>
      <c r="B17" s="24"/>
      <c r="C17" s="16">
        <f>SUM(C18)</f>
        <v>36700000</v>
      </c>
      <c r="D17" s="9">
        <f>SUM(D18)</f>
        <v>36700000</v>
      </c>
      <c r="E17" s="9">
        <f>SUM(E18)</f>
        <v>27900000</v>
      </c>
    </row>
    <row r="18" spans="1:5" ht="15" thickBot="1">
      <c r="A18" s="10"/>
      <c r="B18" s="3" t="s">
        <v>17</v>
      </c>
      <c r="C18" s="17">
        <v>36700000</v>
      </c>
      <c r="D18" s="11">
        <v>36700000</v>
      </c>
      <c r="E18" s="11">
        <v>27900000</v>
      </c>
    </row>
    <row r="19" spans="1:5" ht="15" thickBot="1">
      <c r="A19" s="21" t="s">
        <v>6</v>
      </c>
      <c r="B19" s="22"/>
      <c r="C19" s="22"/>
      <c r="D19" s="22"/>
      <c r="E19" s="23"/>
    </row>
    <row r="20" spans="1:5" ht="14.25">
      <c r="A20" s="36" t="s">
        <v>1</v>
      </c>
      <c r="B20" s="37"/>
      <c r="C20" s="6">
        <f>SUM(C21,C23,C25)</f>
        <v>79773000</v>
      </c>
      <c r="D20" s="6">
        <f>SUM(D21,D23,D25)</f>
        <v>88247000</v>
      </c>
      <c r="E20" s="6">
        <f>SUM(E21,E23,E25)</f>
        <v>72443933</v>
      </c>
    </row>
    <row r="21" spans="1:5" ht="14.25">
      <c r="A21" s="25" t="s">
        <v>11</v>
      </c>
      <c r="B21" s="26"/>
      <c r="C21" s="15">
        <f>SUM(C22)</f>
        <v>19769000</v>
      </c>
      <c r="D21" s="8">
        <f>SUM(D22)</f>
        <v>28243000</v>
      </c>
      <c r="E21" s="8">
        <f>SUM(E22)</f>
        <v>24819800</v>
      </c>
    </row>
    <row r="22" spans="1:5" ht="14.25">
      <c r="A22" s="3"/>
      <c r="B22" s="4" t="s">
        <v>12</v>
      </c>
      <c r="C22" s="16">
        <v>19769000</v>
      </c>
      <c r="D22" s="9">
        <v>28243000</v>
      </c>
      <c r="E22" s="9">
        <v>24819800</v>
      </c>
    </row>
    <row r="23" spans="1:5" ht="14.25">
      <c r="A23" s="25" t="s">
        <v>22</v>
      </c>
      <c r="B23" s="26"/>
      <c r="C23" s="16">
        <f>SUM(C24)</f>
        <v>59764000</v>
      </c>
      <c r="D23" s="9">
        <f>SUM(D24)</f>
        <v>59764000</v>
      </c>
      <c r="E23" s="9">
        <f>SUM(E24)</f>
        <v>47444390</v>
      </c>
    </row>
    <row r="24" spans="1:5" ht="14.25">
      <c r="A24" s="3"/>
      <c r="B24" s="4" t="s">
        <v>23</v>
      </c>
      <c r="C24" s="16">
        <v>59764000</v>
      </c>
      <c r="D24" s="41">
        <v>59764000</v>
      </c>
      <c r="E24" s="41">
        <v>47444390</v>
      </c>
    </row>
    <row r="25" spans="1:5" ht="14.25">
      <c r="A25" s="24" t="s">
        <v>7</v>
      </c>
      <c r="B25" s="24"/>
      <c r="C25" s="16">
        <f>SUM(C26)</f>
        <v>240000</v>
      </c>
      <c r="D25" s="16">
        <f>SUM(D26)</f>
        <v>240000</v>
      </c>
      <c r="E25" s="16">
        <f>SUM(E26)</f>
        <v>179743</v>
      </c>
    </row>
    <row r="26" spans="1:5" ht="14.25">
      <c r="A26" s="4"/>
      <c r="B26" s="4" t="s">
        <v>7</v>
      </c>
      <c r="C26" s="16">
        <v>240000</v>
      </c>
      <c r="D26" s="9">
        <v>240000</v>
      </c>
      <c r="E26" s="9">
        <v>179743</v>
      </c>
    </row>
    <row r="27" spans="1:5" ht="14.25">
      <c r="A27" s="42"/>
      <c r="B27" s="43"/>
      <c r="C27" s="19"/>
      <c r="D27" s="19"/>
      <c r="E27" s="19"/>
    </row>
    <row r="28" spans="1:5" ht="14.25">
      <c r="A28" s="12"/>
      <c r="B28" s="13"/>
      <c r="C28" s="14"/>
      <c r="D28" s="19"/>
      <c r="E28" s="19"/>
    </row>
    <row r="29" spans="1:3" ht="14.25">
      <c r="A29" s="33" t="s">
        <v>18</v>
      </c>
      <c r="B29" s="34"/>
      <c r="C29" s="35"/>
    </row>
    <row r="30" spans="1:3" ht="14.25">
      <c r="A30" s="38" t="s">
        <v>0</v>
      </c>
      <c r="B30" s="38"/>
      <c r="C30" s="1" t="s">
        <v>28</v>
      </c>
    </row>
    <row r="31" spans="1:3" ht="15" thickBot="1">
      <c r="A31" s="39"/>
      <c r="B31" s="39"/>
      <c r="C31" s="2" t="s">
        <v>5</v>
      </c>
    </row>
    <row r="32" spans="1:3" ht="15" thickBot="1">
      <c r="A32" s="21" t="s">
        <v>4</v>
      </c>
      <c r="B32" s="22"/>
      <c r="C32" s="23"/>
    </row>
    <row r="33" spans="1:3" ht="14.25">
      <c r="A33" s="36" t="s">
        <v>1</v>
      </c>
      <c r="B33" s="37"/>
      <c r="C33" s="18">
        <f>SUM(C34,C36,C38,C40,C42,C44,C46)</f>
        <v>89254000</v>
      </c>
    </row>
    <row r="34" spans="1:3" ht="14.25">
      <c r="A34" s="25" t="s">
        <v>10</v>
      </c>
      <c r="B34" s="26"/>
      <c r="C34" s="15">
        <f>SUM(C35)</f>
        <v>4447000</v>
      </c>
    </row>
    <row r="35" spans="1:3" ht="14.25">
      <c r="A35" s="4"/>
      <c r="B35" s="4" t="s">
        <v>19</v>
      </c>
      <c r="C35" s="16">
        <v>4447000</v>
      </c>
    </row>
    <row r="36" spans="1:3" ht="14.25">
      <c r="A36" s="25" t="s">
        <v>2</v>
      </c>
      <c r="B36" s="26"/>
      <c r="C36" s="15">
        <f>SUM(C37:C37)</f>
        <v>3724000</v>
      </c>
    </row>
    <row r="37" spans="1:3" ht="14.25">
      <c r="A37" s="10"/>
      <c r="B37" s="4" t="s">
        <v>8</v>
      </c>
      <c r="C37" s="16">
        <v>3724000</v>
      </c>
    </row>
    <row r="38" spans="1:3" ht="14.25">
      <c r="A38" s="25" t="s">
        <v>20</v>
      </c>
      <c r="B38" s="26"/>
      <c r="C38" s="15">
        <f>SUM(C39)</f>
        <v>15502000</v>
      </c>
    </row>
    <row r="39" spans="1:3" ht="14.25">
      <c r="A39" s="4"/>
      <c r="B39" s="4" t="s">
        <v>21</v>
      </c>
      <c r="C39" s="16">
        <v>15502000</v>
      </c>
    </row>
    <row r="40" spans="1:3" ht="14.25">
      <c r="A40" s="25" t="s">
        <v>3</v>
      </c>
      <c r="B40" s="26"/>
      <c r="C40" s="16">
        <f>SUM(C41)</f>
        <v>30769000</v>
      </c>
    </row>
    <row r="41" spans="1:3" ht="14.25">
      <c r="A41" s="7"/>
      <c r="B41" s="4" t="s">
        <v>9</v>
      </c>
      <c r="C41" s="16">
        <v>30769000</v>
      </c>
    </row>
    <row r="42" spans="1:3" ht="14.25">
      <c r="A42" s="25" t="s">
        <v>16</v>
      </c>
      <c r="B42" s="26"/>
      <c r="C42" s="16">
        <f>SUM(C43)</f>
        <v>1000</v>
      </c>
    </row>
    <row r="43" spans="1:3" ht="14.25">
      <c r="A43" s="7"/>
      <c r="B43" s="4" t="s">
        <v>16</v>
      </c>
      <c r="C43" s="16">
        <v>1000</v>
      </c>
    </row>
    <row r="44" spans="1:3" ht="14.25">
      <c r="A44" s="25" t="s">
        <v>26</v>
      </c>
      <c r="B44" s="26"/>
      <c r="C44" s="16">
        <f>SUM(C45)</f>
        <v>11000</v>
      </c>
    </row>
    <row r="45" spans="1:3" ht="14.25">
      <c r="A45" s="7"/>
      <c r="B45" s="4" t="s">
        <v>27</v>
      </c>
      <c r="C45" s="16">
        <v>11000</v>
      </c>
    </row>
    <row r="46" spans="1:3" ht="14.25">
      <c r="A46" s="24" t="s">
        <v>17</v>
      </c>
      <c r="B46" s="24"/>
      <c r="C46" s="16">
        <f>SUM(C47)</f>
        <v>34800000</v>
      </c>
    </row>
    <row r="47" spans="1:3" ht="15" thickBot="1">
      <c r="A47" s="10"/>
      <c r="B47" s="3" t="s">
        <v>17</v>
      </c>
      <c r="C47" s="17">
        <v>34800000</v>
      </c>
    </row>
    <row r="48" spans="1:3" ht="15" thickBot="1">
      <c r="A48" s="21" t="s">
        <v>6</v>
      </c>
      <c r="B48" s="22"/>
      <c r="C48" s="23"/>
    </row>
    <row r="49" spans="1:3" ht="14.25">
      <c r="A49" s="36" t="s">
        <v>1</v>
      </c>
      <c r="B49" s="37"/>
      <c r="C49" s="18">
        <f>SUM(C50,C52,C54)</f>
        <v>89254000</v>
      </c>
    </row>
    <row r="50" spans="1:3" ht="14.25">
      <c r="A50" s="25" t="s">
        <v>11</v>
      </c>
      <c r="B50" s="26"/>
      <c r="C50" s="15">
        <f>SUM(C51)</f>
        <v>32754000</v>
      </c>
    </row>
    <row r="51" spans="1:3" ht="14.25">
      <c r="A51" s="3"/>
      <c r="B51" s="4" t="s">
        <v>12</v>
      </c>
      <c r="C51" s="16">
        <v>32754000</v>
      </c>
    </row>
    <row r="52" spans="1:3" ht="14.25">
      <c r="A52" s="25" t="s">
        <v>22</v>
      </c>
      <c r="B52" s="26"/>
      <c r="C52" s="16">
        <f>SUM(C53)</f>
        <v>55747000</v>
      </c>
    </row>
    <row r="53" spans="1:3" ht="14.25">
      <c r="A53" s="3"/>
      <c r="B53" s="4" t="s">
        <v>23</v>
      </c>
      <c r="C53" s="16">
        <v>55747000</v>
      </c>
    </row>
    <row r="54" spans="1:3" ht="14.25">
      <c r="A54" s="24" t="s">
        <v>7</v>
      </c>
      <c r="B54" s="24"/>
      <c r="C54" s="16">
        <f>SUM(C55)</f>
        <v>753000</v>
      </c>
    </row>
    <row r="55" spans="1:3" ht="14.25">
      <c r="A55" s="4"/>
      <c r="B55" s="4" t="s">
        <v>7</v>
      </c>
      <c r="C55" s="16">
        <v>753000</v>
      </c>
    </row>
  </sheetData>
  <sheetProtection formatCells="0" formatColumns="0" formatRows="0" insertColumns="0" insertRows="0"/>
  <mergeCells count="34">
    <mergeCell ref="A1:C1"/>
    <mergeCell ref="A29:C29"/>
    <mergeCell ref="A5:E5"/>
    <mergeCell ref="A13:B13"/>
    <mergeCell ref="A15:B15"/>
    <mergeCell ref="A25:B25"/>
    <mergeCell ref="A54:B54"/>
    <mergeCell ref="A42:B42"/>
    <mergeCell ref="A46:B46"/>
    <mergeCell ref="A48:C48"/>
    <mergeCell ref="A30:B31"/>
    <mergeCell ref="A32:C32"/>
    <mergeCell ref="A33:B33"/>
    <mergeCell ref="A34:B34"/>
    <mergeCell ref="A36:B36"/>
    <mergeCell ref="A44:B44"/>
    <mergeCell ref="A38:B38"/>
    <mergeCell ref="A40:B40"/>
    <mergeCell ref="A20:B20"/>
    <mergeCell ref="A21:B21"/>
    <mergeCell ref="A23:B23"/>
    <mergeCell ref="A52:B52"/>
    <mergeCell ref="A49:B49"/>
    <mergeCell ref="A50:B50"/>
    <mergeCell ref="D1:E1"/>
    <mergeCell ref="A19:E19"/>
    <mergeCell ref="A17:B17"/>
    <mergeCell ref="A9:B9"/>
    <mergeCell ref="A11:B11"/>
    <mergeCell ref="A3:B4"/>
    <mergeCell ref="A6:B6"/>
    <mergeCell ref="A7:B7"/>
    <mergeCell ref="A2:E2"/>
    <mergeCell ref="C3:E3"/>
  </mergeCells>
  <printOptions horizontalCentered="1"/>
  <pageMargins left="0.7874015748031497" right="0.7874015748031497" top="0.7874015748031497" bottom="0.7874015748031497" header="0.5118110236220472" footer="0.5118110236220472"/>
  <pageSetup firstPageNumber="228" useFirstPageNumber="1" horizontalDpi="300" verticalDpi="300" orientation="portrait" paperSize="9" scale="88" r:id="rId1"/>
  <headerFooter scaleWithDoc="0" alignWithMargins="0">
    <oddFooter>&amp;C&amp;P</oddFooter>
  </headerFooter>
  <ignoredErrors>
    <ignoredError sqref="A13:E25 C40:C47 C52:C5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2014-02-14T05:29:14Z</cp:lastPrinted>
  <dcterms:created xsi:type="dcterms:W3CDTF">2000-06-28T06:42:19Z</dcterms:created>
  <dcterms:modified xsi:type="dcterms:W3CDTF">2014-02-14T05:29:18Z</dcterms:modified>
  <cp:category/>
  <cp:version/>
  <cp:contentType/>
  <cp:contentStatus/>
</cp:coreProperties>
</file>