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372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<sst xmlns="http://schemas.openxmlformats.org/spreadsheetml/2006/main" count="51" uniqueCount="24">
  <si>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介護サービス</t>
  </si>
  <si>
    <t>計</t>
  </si>
  <si>
    <t>施設サービス費</t>
  </si>
  <si>
    <t>福祉用具購入費</t>
  </si>
  <si>
    <t>住宅改修費</t>
  </si>
  <si>
    <t>高額サービス費</t>
  </si>
  <si>
    <t>合　　　　　　　　計</t>
  </si>
  <si>
    <t>23　介護保険給付状況</t>
  </si>
  <si>
    <t>区　　分　　／　　年　　度</t>
  </si>
  <si>
    <t>件数</t>
  </si>
  <si>
    <t>支給額</t>
  </si>
  <si>
    <t>（単位：件、円）</t>
  </si>
  <si>
    <t>居宅サービス費　　　            　（居宅サービス                         計画費を除く）</t>
  </si>
  <si>
    <t>予防サービス</t>
  </si>
  <si>
    <t>特定入所者                              サービス費</t>
  </si>
  <si>
    <t>地域密着型                           サービス</t>
  </si>
  <si>
    <t>平成23年度</t>
  </si>
  <si>
    <t>平成24年度</t>
  </si>
  <si>
    <t>（資料）福祉部長寿支援室介護保険課調</t>
  </si>
  <si>
    <t>居宅サービス計画費           （居宅介護支援費）</t>
  </si>
  <si>
    <t>平成25年度</t>
  </si>
  <si>
    <t>高額医療合算　　　　　　サービス費</t>
  </si>
  <si>
    <t>介護サービス費　　　　　　　　　　　　　　（高額サービス費を含む）</t>
  </si>
  <si>
    <t>予防サービス費　　　　　　　　　　　　　　（高額サービス費を含む）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</si>
</sst>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176" fontId="39" fillId="33" borderId="10" xfId="0" applyNumberFormat="1" applyFont="1" applyFill="1" applyBorder="1" applyAlignment="1" applyProtection="1">
      <alignment vertical="center" shrinkToFit="1"/>
      <protection locked="0"/>
    </xf>
    <xf numFmtId="176" fontId="39" fillId="0" borderId="10" xfId="0" applyNumberFormat="1" applyFont="1" applyFill="1" applyBorder="1" applyAlignment="1" applyProtection="1">
      <alignment vertical="center" shrinkToFit="1"/>
      <protection locked="0"/>
    </xf>
    <xf numFmtId="176" fontId="39" fillId="33" borderId="10" xfId="0" applyNumberFormat="1" applyFont="1" applyFill="1" applyBorder="1" applyAlignment="1" applyProtection="1">
      <alignment vertical="center" shrinkToFit="1"/>
      <protection/>
    </xf>
    <xf numFmtId="176" fontId="39" fillId="0" borderId="10" xfId="0" applyNumberFormat="1" applyFont="1" applyFill="1" applyBorder="1" applyAlignment="1" applyProtection="1">
      <alignment vertical="center" shrinkToFit="1"/>
      <protection/>
    </xf>
    <xf numFmtId="0" fontId="39" fillId="0" borderId="11" xfId="0" applyFont="1" applyBorder="1" applyAlignment="1" applyProtection="1">
      <alignment horizontal="center" vertical="center" shrinkToFit="1"/>
      <protection locked="0"/>
    </xf>
    <xf numFmtId="176" fontId="39" fillId="0" borderId="10" xfId="0" applyNumberFormat="1" applyFont="1" applyBorder="1" applyAlignment="1" applyProtection="1">
      <alignment vertical="center" shrinkToFit="1"/>
      <protection locked="0"/>
    </xf>
    <xf numFmtId="0" fontId="39" fillId="0" borderId="12" xfId="0" applyFont="1" applyBorder="1" applyAlignment="1" applyProtection="1">
      <alignment vertical="center"/>
      <protection locked="0"/>
    </xf>
    <xf numFmtId="0" fontId="39" fillId="0" borderId="13" xfId="0" applyFont="1" applyBorder="1" applyAlignment="1" applyProtection="1">
      <alignment horizontal="center" vertical="center" wrapText="1"/>
      <protection locked="0"/>
    </xf>
    <xf numFmtId="0" fontId="39" fillId="0" borderId="14" xfId="0" applyFont="1" applyBorder="1" applyAlignment="1" applyProtection="1">
      <alignment horizontal="center" vertical="center" wrapText="1"/>
      <protection locked="0"/>
    </xf>
    <xf numFmtId="0" fontId="39" fillId="0" borderId="15" xfId="0" applyFont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 shrinkToFit="1"/>
      <protection locked="0"/>
    </xf>
    <xf numFmtId="0" fontId="40" fillId="0" borderId="18" xfId="0" applyFont="1" applyBorder="1" applyAlignment="1" applyProtection="1">
      <alignment horizontal="center" vertical="center" shrinkToFit="1"/>
      <protection locked="0"/>
    </xf>
    <xf numFmtId="0" fontId="39" fillId="0" borderId="15" xfId="0" applyFont="1" applyBorder="1" applyAlignment="1" applyProtection="1">
      <alignment horizontal="center" vertical="center" shrinkToFit="1"/>
      <protection locked="0"/>
    </xf>
    <xf numFmtId="0" fontId="39" fillId="0" borderId="16" xfId="0" applyFont="1" applyBorder="1" applyAlignment="1" applyProtection="1">
      <alignment horizontal="center" vertical="center" shrinkToFit="1"/>
      <protection locked="0"/>
    </xf>
    <xf numFmtId="0" fontId="39" fillId="0" borderId="11" xfId="0" applyFont="1" applyBorder="1" applyAlignment="1" applyProtection="1">
      <alignment horizontal="center" vertical="center" shrinkToFit="1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 shrinkToFit="1"/>
      <protection locked="0"/>
    </xf>
    <xf numFmtId="0" fontId="39" fillId="0" borderId="14" xfId="0" applyFont="1" applyBorder="1" applyAlignment="1" applyProtection="1">
      <alignment horizontal="center" vertical="center" shrinkToFit="1"/>
      <protection locked="0"/>
    </xf>
    <xf numFmtId="0" fontId="39" fillId="0" borderId="15" xfId="0" applyFont="1" applyBorder="1" applyAlignment="1" applyProtection="1">
      <alignment horizontal="center" vertical="center" wrapText="1" shrinkToFit="1"/>
      <protection locked="0"/>
    </xf>
    <xf numFmtId="0" fontId="39" fillId="0" borderId="16" xfId="0" applyFont="1" applyBorder="1" applyAlignment="1" applyProtection="1">
      <alignment horizontal="center" vertical="center" wrapText="1" shrinkToFit="1"/>
      <protection locked="0"/>
    </xf>
    <xf numFmtId="0" fontId="39" fillId="0" borderId="11" xfId="0" applyFont="1" applyBorder="1" applyAlignment="1" applyProtection="1">
      <alignment horizontal="center" vertical="center" wrapText="1" shrinkToFit="1"/>
      <protection locked="0"/>
    </xf>
    <xf numFmtId="0" fontId="39" fillId="0" borderId="12" xfId="0" applyFont="1" applyBorder="1" applyAlignment="1" applyProtection="1">
      <alignment horizontal="left" vertical="center"/>
      <protection locked="0"/>
    </xf>
    <xf numFmtId="0" fontId="39" fillId="0" borderId="12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3"/>
  <sheetViews>
    <sheetView tabSelected="1" view="pageBreakPreview" zoomScaleSheetLayoutView="100" workbookViewId="0" topLeftCell="A1">
      <selection activeCell="B29" sqref="B29"/>
    </sheetView>
  </sheetViews>
  <sheetFormatPr defaultColWidth="9.00390625" defaultRowHeight="17.25" customHeight="1"/>
  <cols>
    <col min="1" max="1" width="21.50390625" style="1" customWidth="1"/>
    <col min="2" max="2" width="13.625" style="1" customWidth="1"/>
    <col min="3" max="8" width="12.75390625" style="1" customWidth="1"/>
    <col min="9" max="16384" width="9.00390625" style="1" customWidth="1"/>
  </cols>
  <sheetData>
    <row r="1" spans="1:8" ht="17.25" customHeight="1">
      <c r="A1" s="31" t="s">
        <v>7</v>
      </c>
      <c r="B1" s="31"/>
      <c r="C1" s="9"/>
      <c r="D1" s="9"/>
      <c r="E1" s="9"/>
      <c r="F1" s="9"/>
      <c r="G1" s="32" t="s">
        <v>11</v>
      </c>
      <c r="H1" s="32"/>
    </row>
    <row r="2" spans="1:8" ht="17.25" customHeight="1">
      <c r="A2" s="22" t="s">
        <v>8</v>
      </c>
      <c r="B2" s="23"/>
      <c r="C2" s="26" t="s">
        <v>16</v>
      </c>
      <c r="D2" s="27"/>
      <c r="E2" s="26" t="s">
        <v>17</v>
      </c>
      <c r="F2" s="27"/>
      <c r="G2" s="26" t="s">
        <v>20</v>
      </c>
      <c r="H2" s="27"/>
    </row>
    <row r="3" spans="1:8" ht="17.25" customHeight="1">
      <c r="A3" s="24"/>
      <c r="B3" s="25"/>
      <c r="C3" s="7" t="s">
        <v>9</v>
      </c>
      <c r="D3" s="7" t="s">
        <v>10</v>
      </c>
      <c r="E3" s="7" t="s">
        <v>9</v>
      </c>
      <c r="F3" s="7" t="s">
        <v>10</v>
      </c>
      <c r="G3" s="7" t="s">
        <v>9</v>
      </c>
      <c r="H3" s="7" t="s">
        <v>10</v>
      </c>
    </row>
    <row r="4" spans="1:8" ht="17.25" customHeight="1">
      <c r="A4" s="28" t="s">
        <v>12</v>
      </c>
      <c r="B4" s="2" t="s">
        <v>0</v>
      </c>
      <c r="C4" s="3">
        <v>110208</v>
      </c>
      <c r="D4" s="3">
        <v>6422114090</v>
      </c>
      <c r="E4" s="3">
        <v>118878</v>
      </c>
      <c r="F4" s="3">
        <v>7099149300</v>
      </c>
      <c r="G4" s="3">
        <v>125675</v>
      </c>
      <c r="H4" s="4">
        <v>7548770068</v>
      </c>
    </row>
    <row r="5" spans="1:8" ht="17.25" customHeight="1">
      <c r="A5" s="29"/>
      <c r="B5" s="2" t="s">
        <v>13</v>
      </c>
      <c r="C5" s="3">
        <v>21148</v>
      </c>
      <c r="D5" s="3">
        <v>504692866</v>
      </c>
      <c r="E5" s="3">
        <v>21756</v>
      </c>
      <c r="F5" s="3">
        <v>521674042</v>
      </c>
      <c r="G5" s="3">
        <v>23173</v>
      </c>
      <c r="H5" s="4">
        <v>556357906</v>
      </c>
    </row>
    <row r="6" spans="1:8" ht="17.25" customHeight="1">
      <c r="A6" s="30"/>
      <c r="B6" s="2" t="s">
        <v>1</v>
      </c>
      <c r="C6" s="5">
        <f aca="true" t="shared" si="0" ref="C6:H6">SUM(C4:C5)</f>
        <v>131356</v>
      </c>
      <c r="D6" s="5">
        <f t="shared" si="0"/>
        <v>6926806956</v>
      </c>
      <c r="E6" s="5">
        <f t="shared" si="0"/>
        <v>140634</v>
      </c>
      <c r="F6" s="5">
        <f t="shared" si="0"/>
        <v>7620823342</v>
      </c>
      <c r="G6" s="5">
        <f t="shared" si="0"/>
        <v>148848</v>
      </c>
      <c r="H6" s="6">
        <f t="shared" si="0"/>
        <v>8105127974</v>
      </c>
    </row>
    <row r="7" spans="1:8" ht="17.25" customHeight="1">
      <c r="A7" s="28" t="s">
        <v>15</v>
      </c>
      <c r="B7" s="2" t="s">
        <v>0</v>
      </c>
      <c r="C7" s="3">
        <v>7697</v>
      </c>
      <c r="D7" s="3">
        <v>1573443477</v>
      </c>
      <c r="E7" s="3">
        <v>8269</v>
      </c>
      <c r="F7" s="3">
        <v>1775012565</v>
      </c>
      <c r="G7" s="3">
        <v>9001</v>
      </c>
      <c r="H7" s="4">
        <v>1925668526</v>
      </c>
    </row>
    <row r="8" spans="1:8" ht="17.25" customHeight="1">
      <c r="A8" s="29"/>
      <c r="B8" s="2" t="s">
        <v>13</v>
      </c>
      <c r="C8" s="3">
        <v>40</v>
      </c>
      <c r="D8" s="3">
        <v>3831174</v>
      </c>
      <c r="E8" s="3">
        <v>51</v>
      </c>
      <c r="F8" s="3">
        <v>3686701</v>
      </c>
      <c r="G8" s="3">
        <v>108</v>
      </c>
      <c r="H8" s="4">
        <v>7419271</v>
      </c>
    </row>
    <row r="9" spans="1:8" ht="17.25" customHeight="1">
      <c r="A9" s="30"/>
      <c r="B9" s="2" t="s">
        <v>1</v>
      </c>
      <c r="C9" s="5">
        <f aca="true" t="shared" si="1" ref="C9:H9">SUM(C7:C8)</f>
        <v>7737</v>
      </c>
      <c r="D9" s="5">
        <f t="shared" si="1"/>
        <v>1577274651</v>
      </c>
      <c r="E9" s="5">
        <f t="shared" si="1"/>
        <v>8320</v>
      </c>
      <c r="F9" s="5">
        <f t="shared" si="1"/>
        <v>1778699266</v>
      </c>
      <c r="G9" s="5">
        <f t="shared" si="1"/>
        <v>9109</v>
      </c>
      <c r="H9" s="6">
        <f t="shared" si="1"/>
        <v>1933087797</v>
      </c>
    </row>
    <row r="10" spans="1:8" ht="17.25" customHeight="1">
      <c r="A10" s="17" t="s">
        <v>2</v>
      </c>
      <c r="B10" s="2" t="s">
        <v>0</v>
      </c>
      <c r="C10" s="3">
        <v>15370</v>
      </c>
      <c r="D10" s="3">
        <v>3910606096</v>
      </c>
      <c r="E10" s="3">
        <v>15208</v>
      </c>
      <c r="F10" s="3">
        <v>3890261627</v>
      </c>
      <c r="G10" s="3">
        <v>14994</v>
      </c>
      <c r="H10" s="4">
        <v>3843429242</v>
      </c>
    </row>
    <row r="11" spans="1:8" ht="17.25" customHeight="1">
      <c r="A11" s="18"/>
      <c r="B11" s="2" t="s">
        <v>1</v>
      </c>
      <c r="C11" s="5">
        <f aca="true" t="shared" si="2" ref="C11:H11">SUM(C10:C10)</f>
        <v>15370</v>
      </c>
      <c r="D11" s="5">
        <f t="shared" si="2"/>
        <v>3910606096</v>
      </c>
      <c r="E11" s="5">
        <f t="shared" si="2"/>
        <v>15208</v>
      </c>
      <c r="F11" s="5">
        <f t="shared" si="2"/>
        <v>3890261627</v>
      </c>
      <c r="G11" s="5">
        <f t="shared" si="2"/>
        <v>14994</v>
      </c>
      <c r="H11" s="6">
        <f t="shared" si="2"/>
        <v>3843429242</v>
      </c>
    </row>
    <row r="12" spans="1:8" ht="17.25" customHeight="1">
      <c r="A12" s="19" t="s">
        <v>3</v>
      </c>
      <c r="B12" s="2" t="s">
        <v>0</v>
      </c>
      <c r="C12" s="3">
        <v>662</v>
      </c>
      <c r="D12" s="3">
        <v>17137159</v>
      </c>
      <c r="E12" s="3">
        <v>615</v>
      </c>
      <c r="F12" s="3">
        <v>15094575</v>
      </c>
      <c r="G12" s="3">
        <v>661</v>
      </c>
      <c r="H12" s="4">
        <v>17195467</v>
      </c>
    </row>
    <row r="13" spans="1:8" ht="17.25" customHeight="1">
      <c r="A13" s="20"/>
      <c r="B13" s="2" t="s">
        <v>13</v>
      </c>
      <c r="C13" s="3">
        <v>166</v>
      </c>
      <c r="D13" s="3">
        <v>3247515</v>
      </c>
      <c r="E13" s="3">
        <v>150</v>
      </c>
      <c r="F13" s="3">
        <v>2905561</v>
      </c>
      <c r="G13" s="3">
        <v>155</v>
      </c>
      <c r="H13" s="4">
        <v>3405323</v>
      </c>
    </row>
    <row r="14" spans="1:8" ht="17.25" customHeight="1">
      <c r="A14" s="21"/>
      <c r="B14" s="2" t="s">
        <v>1</v>
      </c>
      <c r="C14" s="5">
        <f aca="true" t="shared" si="3" ref="C14:H14">SUM(C12:C13)</f>
        <v>828</v>
      </c>
      <c r="D14" s="5">
        <f t="shared" si="3"/>
        <v>20384674</v>
      </c>
      <c r="E14" s="5">
        <f t="shared" si="3"/>
        <v>765</v>
      </c>
      <c r="F14" s="5">
        <f t="shared" si="3"/>
        <v>18000136</v>
      </c>
      <c r="G14" s="5">
        <f t="shared" si="3"/>
        <v>816</v>
      </c>
      <c r="H14" s="6">
        <f t="shared" si="3"/>
        <v>20600790</v>
      </c>
    </row>
    <row r="15" spans="1:8" ht="17.25" customHeight="1">
      <c r="A15" s="19" t="s">
        <v>4</v>
      </c>
      <c r="B15" s="2" t="s">
        <v>0</v>
      </c>
      <c r="C15" s="3">
        <v>499</v>
      </c>
      <c r="D15" s="3">
        <v>42889642</v>
      </c>
      <c r="E15" s="3">
        <v>504</v>
      </c>
      <c r="F15" s="3">
        <v>41696837</v>
      </c>
      <c r="G15" s="3">
        <v>431</v>
      </c>
      <c r="H15" s="4">
        <v>37645972</v>
      </c>
    </row>
    <row r="16" spans="1:8" ht="17.25" customHeight="1">
      <c r="A16" s="20"/>
      <c r="B16" s="2" t="s">
        <v>13</v>
      </c>
      <c r="C16" s="3">
        <v>191</v>
      </c>
      <c r="D16" s="3">
        <v>17572228</v>
      </c>
      <c r="E16" s="3">
        <v>148</v>
      </c>
      <c r="F16" s="3">
        <v>13584062</v>
      </c>
      <c r="G16" s="3">
        <v>163</v>
      </c>
      <c r="H16" s="4">
        <v>14126096</v>
      </c>
    </row>
    <row r="17" spans="1:8" ht="17.25" customHeight="1">
      <c r="A17" s="21"/>
      <c r="B17" s="2" t="s">
        <v>1</v>
      </c>
      <c r="C17" s="5">
        <f aca="true" t="shared" si="4" ref="C17:H17">SUM(C15:C16)</f>
        <v>690</v>
      </c>
      <c r="D17" s="5">
        <f t="shared" si="4"/>
        <v>60461870</v>
      </c>
      <c r="E17" s="5">
        <f t="shared" si="4"/>
        <v>652</v>
      </c>
      <c r="F17" s="5">
        <f t="shared" si="4"/>
        <v>55280899</v>
      </c>
      <c r="G17" s="5">
        <f t="shared" si="4"/>
        <v>594</v>
      </c>
      <c r="H17" s="6">
        <f t="shared" si="4"/>
        <v>51772068</v>
      </c>
    </row>
    <row r="18" spans="1:8" ht="17.25" customHeight="1">
      <c r="A18" s="19" t="s">
        <v>5</v>
      </c>
      <c r="B18" s="2" t="s">
        <v>0</v>
      </c>
      <c r="C18" s="3">
        <v>26129</v>
      </c>
      <c r="D18" s="3">
        <v>250689331</v>
      </c>
      <c r="E18" s="3">
        <v>28892</v>
      </c>
      <c r="F18" s="3">
        <v>281737348</v>
      </c>
      <c r="G18" s="3">
        <v>30421</v>
      </c>
      <c r="H18" s="4">
        <v>296924968</v>
      </c>
    </row>
    <row r="19" spans="1:8" ht="17.25" customHeight="1">
      <c r="A19" s="20"/>
      <c r="B19" s="2" t="s">
        <v>13</v>
      </c>
      <c r="C19" s="3">
        <v>182</v>
      </c>
      <c r="D19" s="3">
        <v>177127</v>
      </c>
      <c r="E19" s="3">
        <v>230</v>
      </c>
      <c r="F19" s="3">
        <v>281047</v>
      </c>
      <c r="G19" s="3">
        <v>232</v>
      </c>
      <c r="H19" s="4">
        <v>204161</v>
      </c>
    </row>
    <row r="20" spans="1:8" ht="17.25" customHeight="1">
      <c r="A20" s="21"/>
      <c r="B20" s="2" t="s">
        <v>1</v>
      </c>
      <c r="C20" s="5">
        <f aca="true" t="shared" si="5" ref="C20:H20">SUM(C18:C19)</f>
        <v>26311</v>
      </c>
      <c r="D20" s="5">
        <f t="shared" si="5"/>
        <v>250866458</v>
      </c>
      <c r="E20" s="5">
        <f t="shared" si="5"/>
        <v>29122</v>
      </c>
      <c r="F20" s="5">
        <f t="shared" si="5"/>
        <v>282018395</v>
      </c>
      <c r="G20" s="5">
        <f t="shared" si="5"/>
        <v>30653</v>
      </c>
      <c r="H20" s="6">
        <f t="shared" si="5"/>
        <v>297129129</v>
      </c>
    </row>
    <row r="21" spans="1:8" ht="17.25" customHeight="1">
      <c r="A21" s="12" t="s">
        <v>21</v>
      </c>
      <c r="B21" s="2" t="s">
        <v>0</v>
      </c>
      <c r="C21" s="3">
        <v>1140</v>
      </c>
      <c r="D21" s="3">
        <v>30616506</v>
      </c>
      <c r="E21" s="3">
        <v>1234</v>
      </c>
      <c r="F21" s="3">
        <v>32363614</v>
      </c>
      <c r="G21" s="3">
        <v>1532</v>
      </c>
      <c r="H21" s="4">
        <v>39997666</v>
      </c>
    </row>
    <row r="22" spans="1:8" ht="17.25" customHeight="1">
      <c r="A22" s="13"/>
      <c r="B22" s="2" t="s">
        <v>13</v>
      </c>
      <c r="C22" s="3">
        <v>18</v>
      </c>
      <c r="D22" s="3">
        <v>77393</v>
      </c>
      <c r="E22" s="3">
        <v>19</v>
      </c>
      <c r="F22" s="3">
        <v>111164</v>
      </c>
      <c r="G22" s="3">
        <v>22</v>
      </c>
      <c r="H22" s="4">
        <v>100071</v>
      </c>
    </row>
    <row r="23" spans="1:8" ht="17.25" customHeight="1">
      <c r="A23" s="14"/>
      <c r="B23" s="2" t="s">
        <v>1</v>
      </c>
      <c r="C23" s="5">
        <f aca="true" t="shared" si="6" ref="C23:H23">SUM(C21:C22)</f>
        <v>1158</v>
      </c>
      <c r="D23" s="5">
        <f t="shared" si="6"/>
        <v>30693899</v>
      </c>
      <c r="E23" s="5">
        <f t="shared" si="6"/>
        <v>1253</v>
      </c>
      <c r="F23" s="5">
        <f t="shared" si="6"/>
        <v>32474778</v>
      </c>
      <c r="G23" s="5">
        <f t="shared" si="6"/>
        <v>1554</v>
      </c>
      <c r="H23" s="6">
        <f t="shared" si="6"/>
        <v>40097737</v>
      </c>
    </row>
    <row r="24" spans="1:8" ht="17.25" customHeight="1">
      <c r="A24" s="12" t="s">
        <v>19</v>
      </c>
      <c r="B24" s="2" t="s">
        <v>0</v>
      </c>
      <c r="C24" s="3">
        <v>52286</v>
      </c>
      <c r="D24" s="3">
        <v>684772922</v>
      </c>
      <c r="E24" s="3">
        <v>55886</v>
      </c>
      <c r="F24" s="3">
        <v>751469658</v>
      </c>
      <c r="G24" s="3">
        <v>58717</v>
      </c>
      <c r="H24" s="4">
        <v>790092205</v>
      </c>
    </row>
    <row r="25" spans="1:8" ht="17.25" customHeight="1">
      <c r="A25" s="13"/>
      <c r="B25" s="2" t="s">
        <v>13</v>
      </c>
      <c r="C25" s="3">
        <v>16210</v>
      </c>
      <c r="D25" s="3">
        <v>68762200</v>
      </c>
      <c r="E25" s="3">
        <v>16283</v>
      </c>
      <c r="F25" s="3">
        <v>70621635</v>
      </c>
      <c r="G25" s="3">
        <v>17120</v>
      </c>
      <c r="H25" s="4">
        <v>74208415</v>
      </c>
    </row>
    <row r="26" spans="1:8" ht="17.25" customHeight="1">
      <c r="A26" s="14"/>
      <c r="B26" s="2" t="s">
        <v>1</v>
      </c>
      <c r="C26" s="5">
        <f aca="true" t="shared" si="7" ref="C26:H26">SUM(C24:C25)</f>
        <v>68496</v>
      </c>
      <c r="D26" s="5">
        <f t="shared" si="7"/>
        <v>753535122</v>
      </c>
      <c r="E26" s="5">
        <f t="shared" si="7"/>
        <v>72169</v>
      </c>
      <c r="F26" s="5">
        <f t="shared" si="7"/>
        <v>822091293</v>
      </c>
      <c r="G26" s="5">
        <f t="shared" si="7"/>
        <v>75837</v>
      </c>
      <c r="H26" s="6">
        <f t="shared" si="7"/>
        <v>864300620</v>
      </c>
    </row>
    <row r="27" spans="1:8" ht="17.25" customHeight="1">
      <c r="A27" s="12" t="s">
        <v>14</v>
      </c>
      <c r="B27" s="2" t="s">
        <v>0</v>
      </c>
      <c r="C27" s="3">
        <v>18168</v>
      </c>
      <c r="D27" s="3">
        <v>567415731</v>
      </c>
      <c r="E27" s="3">
        <v>19229</v>
      </c>
      <c r="F27" s="3">
        <v>631284806</v>
      </c>
      <c r="G27" s="3">
        <v>19860</v>
      </c>
      <c r="H27" s="4">
        <v>672666482</v>
      </c>
    </row>
    <row r="28" spans="1:8" ht="17.25" customHeight="1">
      <c r="A28" s="13"/>
      <c r="B28" s="2" t="s">
        <v>13</v>
      </c>
      <c r="C28" s="3">
        <v>34</v>
      </c>
      <c r="D28" s="3">
        <v>209521</v>
      </c>
      <c r="E28" s="3">
        <v>39</v>
      </c>
      <c r="F28" s="3">
        <v>281766</v>
      </c>
      <c r="G28" s="3">
        <v>45</v>
      </c>
      <c r="H28" s="4">
        <v>351350</v>
      </c>
    </row>
    <row r="29" spans="1:8" ht="17.25" customHeight="1">
      <c r="A29" s="14"/>
      <c r="B29" s="2" t="s">
        <v>1</v>
      </c>
      <c r="C29" s="5">
        <f aca="true" t="shared" si="8" ref="C29:H29">SUM(C27:C28)</f>
        <v>18202</v>
      </c>
      <c r="D29" s="5">
        <f t="shared" si="8"/>
        <v>567625252</v>
      </c>
      <c r="E29" s="5">
        <f t="shared" si="8"/>
        <v>19268</v>
      </c>
      <c r="F29" s="5">
        <f t="shared" si="8"/>
        <v>631566572</v>
      </c>
      <c r="G29" s="5">
        <f t="shared" si="8"/>
        <v>19905</v>
      </c>
      <c r="H29" s="6">
        <f t="shared" si="8"/>
        <v>673017832</v>
      </c>
    </row>
    <row r="30" spans="1:8" ht="28.5" customHeight="1">
      <c r="A30" s="10" t="s">
        <v>22</v>
      </c>
      <c r="B30" s="11"/>
      <c r="C30" s="8">
        <f aca="true" t="shared" si="9" ref="C30:H30">C7+C10+C12+C15+C18+C21+C24+C27+C4</f>
        <v>232159</v>
      </c>
      <c r="D30" s="8">
        <f t="shared" si="9"/>
        <v>13499684954</v>
      </c>
      <c r="E30" s="8">
        <f t="shared" si="9"/>
        <v>248715</v>
      </c>
      <c r="F30" s="8">
        <f t="shared" si="9"/>
        <v>14518070330</v>
      </c>
      <c r="G30" s="8">
        <f t="shared" si="9"/>
        <v>261292</v>
      </c>
      <c r="H30" s="4">
        <f t="shared" si="9"/>
        <v>15172390596</v>
      </c>
    </row>
    <row r="31" spans="1:8" ht="28.5" customHeight="1">
      <c r="A31" s="10" t="s">
        <v>23</v>
      </c>
      <c r="B31" s="11"/>
      <c r="C31" s="8">
        <f aca="true" t="shared" si="10" ref="C31:H31">C8++C13+C16+C19+C22+C25+C28+C5</f>
        <v>37989</v>
      </c>
      <c r="D31" s="8">
        <f t="shared" si="10"/>
        <v>598570024</v>
      </c>
      <c r="E31" s="8">
        <f t="shared" si="10"/>
        <v>38676</v>
      </c>
      <c r="F31" s="8">
        <f t="shared" si="10"/>
        <v>613145978</v>
      </c>
      <c r="G31" s="8">
        <f t="shared" si="10"/>
        <v>41018</v>
      </c>
      <c r="H31" s="4">
        <f t="shared" si="10"/>
        <v>656172593</v>
      </c>
    </row>
    <row r="32" spans="1:8" ht="17.25" customHeight="1">
      <c r="A32" s="15" t="s">
        <v>6</v>
      </c>
      <c r="B32" s="16"/>
      <c r="C32" s="5">
        <f aca="true" t="shared" si="11" ref="C32:H32">SUM(C30:C31)</f>
        <v>270148</v>
      </c>
      <c r="D32" s="5">
        <f t="shared" si="11"/>
        <v>14098254978</v>
      </c>
      <c r="E32" s="5">
        <f t="shared" si="11"/>
        <v>287391</v>
      </c>
      <c r="F32" s="5">
        <f t="shared" si="11"/>
        <v>15131216308</v>
      </c>
      <c r="G32" s="5">
        <f t="shared" si="11"/>
        <v>302310</v>
      </c>
      <c r="H32" s="5">
        <f t="shared" si="11"/>
        <v>15828563189</v>
      </c>
    </row>
    <row r="33" spans="1:8" ht="17.25" customHeight="1">
      <c r="A33" s="33" t="s">
        <v>18</v>
      </c>
      <c r="B33" s="33"/>
      <c r="C33" s="33"/>
      <c r="D33" s="33"/>
      <c r="E33" s="33"/>
      <c r="F33" s="33"/>
      <c r="G33" s="33"/>
      <c r="H33" s="33"/>
    </row>
    <row r="35" ht="28.5" customHeight="1"/>
    <row r="36" ht="28.5" customHeight="1"/>
  </sheetData>
  <sheetProtection formatCells="0" formatColumns="0" formatRows="0" insertColumns="0" insertRows="0"/>
  <mergeCells count="19">
    <mergeCell ref="A33:H33"/>
    <mergeCell ref="A1:B1"/>
    <mergeCell ref="G1:H1"/>
    <mergeCell ref="A2:B3"/>
    <mergeCell ref="C2:D2"/>
    <mergeCell ref="E2:F2"/>
    <mergeCell ref="G2:H2"/>
    <mergeCell ref="A7:A9"/>
    <mergeCell ref="A4:A6"/>
    <mergeCell ref="A30:B30"/>
    <mergeCell ref="A31:B31"/>
    <mergeCell ref="A27:A29"/>
    <mergeCell ref="A32:B32"/>
    <mergeCell ref="A10:A11"/>
    <mergeCell ref="A12:A14"/>
    <mergeCell ref="A15:A17"/>
    <mergeCell ref="A18:A20"/>
    <mergeCell ref="A21:A23"/>
    <mergeCell ref="A24:A26"/>
  </mergeCells>
  <conditionalFormatting sqref="G6:H6 G9:H9 G11:H11 G14:H14 G17:H17 G20:H20 G23:H23 G26:H26 G29:H32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scaleWithDoc="0" alignWithMargins="0">
    <oddFooter>&amp;C146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2015-03-25T00:28:06Z</cp:lastPrinted>
  <dcterms:created xsi:type="dcterms:W3CDTF">2001-11-29T07:17:06Z</dcterms:created>
  <dcterms:modified xsi:type="dcterms:W3CDTF">2015-04-06T11:30:43Z</dcterms:modified>
  <cp:category/>
  <cp:version/>
  <cp:contentType/>
  <cp:contentStatus/>
</cp:coreProperties>
</file>