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'Sheet1'!$A$1:$E$195</definedName>
  </definedNames>
  <calcPr fullCalcOnLoad="1"/>
</workbook>
</file>

<file path=xl/sharedStrings.xml><?xml version="1.0" encoding="utf-8"?>
<sst xmlns="http://schemas.openxmlformats.org/spreadsheetml/2006/main" count="203" uniqueCount="60">
  <si>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</si>
  <si>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</si>
  <si>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</si>
  <si>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</si>
  <si>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</si>
  <si>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</si>
  <si>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</si>
  <si>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</si>
  <si>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</si>
  <si>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</si>
  <si>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</si>
  <si>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</si>
  <si>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</si>
  <si>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</si>
  <si>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</si>
  <si>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</si>
  <si>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</si>
  <si>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</si>
  <si>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</si>
  <si>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</si>
  <si>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</si>
  <si>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</si>
  <si>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</si>
  <si>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</si>
  <si>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</si>
  <si>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</si>
  <si>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</si>
  <si>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</si>
  <si>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</si>
  <si>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</si>
  <si>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</si>
  <si>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</si>
  <si>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</si>
  <si>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</si>
  <si>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</si>
  <si>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</si>
  <si>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</si>
  <si>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</si>
  <si>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</si>
  <si>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</si>
  <si>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</si>
  <si>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</si>
  <si>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</si>
  <si>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</si>
  <si>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</si>
  <si>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</si>
  <si>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</si>
  <si>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</si>
  <si>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</si>
  <si>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</si>
  <si>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</si>
  <si>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</si>
  <si>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</si>
  <si>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公債費</t>
  </si>
  <si>
    <t>広域化等支援基金償還金</t>
  </si>
  <si>
    <t>平成25年度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</si>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</sst>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5"/>
  <sheetViews>
    <sheetView tabSelected="1" view="pageBreakPreview" zoomScaleSheetLayoutView="100" zoomScalePageLayoutView="0" workbookViewId="0" topLeftCell="A1">
      <selection activeCell="C190" sqref="C190"/>
    </sheetView>
  </sheetViews>
  <sheetFormatPr defaultColWidth="9.00390625" defaultRowHeight="13.5"/>
  <cols>
    <col min="1" max="1" width="14.625" style="9" customWidth="1"/>
    <col min="2" max="2" width="23.625" style="9" customWidth="1"/>
    <col min="3" max="5" width="15.625" style="3" customWidth="1"/>
    <col min="6" max="16384" width="9.00390625" style="3" customWidth="1"/>
  </cols>
  <sheetData>
    <row r="1" spans="1:5" ht="14.25">
      <c r="A1" s="38" t="s">
        <v>3</v>
      </c>
      <c r="B1" s="38"/>
      <c r="C1" s="36"/>
      <c r="D1" s="36"/>
      <c r="E1" s="1"/>
    </row>
    <row r="2" spans="1:5" ht="14.25">
      <c r="A2" s="39" t="s">
        <v>47</v>
      </c>
      <c r="B2" s="40"/>
      <c r="C2" s="37"/>
      <c r="D2" s="37"/>
      <c r="E2" s="2" t="s">
        <v>2</v>
      </c>
    </row>
    <row r="3" spans="1:5" ht="14.25">
      <c r="A3" s="25" t="s">
        <v>4</v>
      </c>
      <c r="B3" s="26"/>
      <c r="C3" s="26"/>
      <c r="D3" s="26"/>
      <c r="E3" s="27"/>
    </row>
    <row r="4" spans="1:5" ht="14.25">
      <c r="A4" s="28" t="s">
        <v>1</v>
      </c>
      <c r="B4" s="28"/>
      <c r="C4" s="30" t="s">
        <v>55</v>
      </c>
      <c r="D4" s="31"/>
      <c r="E4" s="32"/>
    </row>
    <row r="5" spans="1:5" ht="15" thickBot="1">
      <c r="A5" s="29"/>
      <c r="B5" s="29"/>
      <c r="C5" s="8" t="s">
        <v>57</v>
      </c>
      <c r="D5" s="5" t="s">
        <v>58</v>
      </c>
      <c r="E5" s="5" t="s">
        <v>0</v>
      </c>
    </row>
    <row r="6" spans="1:5" ht="15" thickBot="1">
      <c r="A6" s="21" t="s">
        <v>26</v>
      </c>
      <c r="B6" s="22"/>
      <c r="C6" s="22"/>
      <c r="D6" s="22"/>
      <c r="E6" s="23"/>
    </row>
    <row r="7" spans="1:5" ht="14.25">
      <c r="A7" s="24" t="s">
        <v>5</v>
      </c>
      <c r="B7" s="24"/>
      <c r="C7" s="14">
        <v>21412933000</v>
      </c>
      <c r="D7" s="14">
        <f>SUM(D8,D10,D12,D14,D17,D21,D24,D26,D28,D30,D32,D19)</f>
        <v>21892968000</v>
      </c>
      <c r="E7" s="14">
        <f>SUM(E8,E10,E12,E14,E17,E21,E24,E26,E28,E30,E32,E19)</f>
        <v>21441586350</v>
      </c>
    </row>
    <row r="8" spans="1:5" ht="14.25">
      <c r="A8" s="15" t="s">
        <v>6</v>
      </c>
      <c r="B8" s="15"/>
      <c r="C8" s="12">
        <v>5506621000</v>
      </c>
      <c r="D8" s="12">
        <f>SUM(D9)</f>
        <v>5506621000</v>
      </c>
      <c r="E8" s="12">
        <f>SUM(E9)</f>
        <v>4776276399</v>
      </c>
    </row>
    <row r="9" spans="1:5" ht="14.25">
      <c r="A9" s="4"/>
      <c r="B9" s="4" t="s">
        <v>7</v>
      </c>
      <c r="C9" s="11">
        <v>5506621000</v>
      </c>
      <c r="D9" s="11">
        <v>5506621000</v>
      </c>
      <c r="E9" s="11">
        <v>4776276399</v>
      </c>
    </row>
    <row r="10" spans="1:5" ht="14.25">
      <c r="A10" s="15" t="s">
        <v>8</v>
      </c>
      <c r="B10" s="15"/>
      <c r="C10" s="12">
        <v>4000</v>
      </c>
      <c r="D10" s="12">
        <f>SUM(D11)</f>
        <v>4000</v>
      </c>
      <c r="E10" s="12">
        <f>SUM(E11)</f>
        <v>0</v>
      </c>
    </row>
    <row r="11" spans="1:5" ht="14.25">
      <c r="A11" s="4"/>
      <c r="B11" s="4" t="s">
        <v>8</v>
      </c>
      <c r="C11" s="11">
        <v>4000</v>
      </c>
      <c r="D11" s="11">
        <v>4000</v>
      </c>
      <c r="E11" s="11">
        <v>0</v>
      </c>
    </row>
    <row r="12" spans="1:5" ht="14.25">
      <c r="A12" s="15" t="s">
        <v>9</v>
      </c>
      <c r="B12" s="15"/>
      <c r="C12" s="12">
        <v>4000000</v>
      </c>
      <c r="D12" s="12">
        <f>SUM(D13)</f>
        <v>4000000</v>
      </c>
      <c r="E12" s="12">
        <f>SUM(E13)</f>
        <v>3049980</v>
      </c>
    </row>
    <row r="13" spans="1:5" ht="14.25">
      <c r="A13" s="4"/>
      <c r="B13" s="4" t="s">
        <v>10</v>
      </c>
      <c r="C13" s="11">
        <v>4000000</v>
      </c>
      <c r="D13" s="11">
        <v>4000000</v>
      </c>
      <c r="E13" s="11">
        <v>3049980</v>
      </c>
    </row>
    <row r="14" spans="1:5" ht="14.25">
      <c r="A14" s="15" t="s">
        <v>11</v>
      </c>
      <c r="B14" s="15"/>
      <c r="C14" s="12">
        <v>5002821000</v>
      </c>
      <c r="D14" s="12">
        <f>SUM(D15:D16)</f>
        <v>5074894000</v>
      </c>
      <c r="E14" s="12">
        <f>SUM(E15:E16)</f>
        <v>5169826774</v>
      </c>
    </row>
    <row r="15" spans="1:5" ht="14.25">
      <c r="A15" s="15"/>
      <c r="B15" s="4" t="s">
        <v>12</v>
      </c>
      <c r="C15" s="11">
        <v>3781645000</v>
      </c>
      <c r="D15" s="11">
        <v>3831105000</v>
      </c>
      <c r="E15" s="11">
        <v>3818905774</v>
      </c>
    </row>
    <row r="16" spans="1:5" ht="14.25">
      <c r="A16" s="15"/>
      <c r="B16" s="4" t="s">
        <v>13</v>
      </c>
      <c r="C16" s="11">
        <v>1221176000</v>
      </c>
      <c r="D16" s="11">
        <v>1243789000</v>
      </c>
      <c r="E16" s="11">
        <v>1350921000</v>
      </c>
    </row>
    <row r="17" spans="1:5" ht="14.25">
      <c r="A17" s="15" t="s">
        <v>46</v>
      </c>
      <c r="B17" s="15"/>
      <c r="C17" s="12">
        <v>891282000</v>
      </c>
      <c r="D17" s="12">
        <f>SUM(D18)</f>
        <v>1258208000</v>
      </c>
      <c r="E17" s="12">
        <f>SUM(E18)</f>
        <v>1562571600</v>
      </c>
    </row>
    <row r="18" spans="1:5" ht="14.25">
      <c r="A18" s="4"/>
      <c r="B18" s="4" t="s">
        <v>46</v>
      </c>
      <c r="C18" s="11">
        <v>891282000</v>
      </c>
      <c r="D18" s="11">
        <v>1258208000</v>
      </c>
      <c r="E18" s="11">
        <v>1562571600</v>
      </c>
    </row>
    <row r="19" spans="1:5" ht="14.25">
      <c r="A19" s="17" t="s">
        <v>49</v>
      </c>
      <c r="B19" s="18"/>
      <c r="C19" s="11">
        <v>4688771000</v>
      </c>
      <c r="D19" s="11">
        <f>SUM(D20)</f>
        <v>4688771000</v>
      </c>
      <c r="E19" s="11">
        <f>SUM(E20)</f>
        <v>4683285064</v>
      </c>
    </row>
    <row r="20" spans="1:5" ht="14.25">
      <c r="A20" s="4"/>
      <c r="B20" s="4" t="s">
        <v>49</v>
      </c>
      <c r="C20" s="11">
        <v>4688771000</v>
      </c>
      <c r="D20" s="11">
        <v>4688771000</v>
      </c>
      <c r="E20" s="11">
        <v>4683285064</v>
      </c>
    </row>
    <row r="21" spans="1:5" ht="14.25">
      <c r="A21" s="15" t="s">
        <v>14</v>
      </c>
      <c r="B21" s="15"/>
      <c r="C21" s="12">
        <v>1188095000</v>
      </c>
      <c r="D21" s="12">
        <f>SUM(D22:D23)</f>
        <v>1179763000</v>
      </c>
      <c r="E21" s="12">
        <f>SUM(E22:E23)</f>
        <v>1082701238</v>
      </c>
    </row>
    <row r="22" spans="1:5" ht="14.25">
      <c r="A22" s="15"/>
      <c r="B22" s="4" t="s">
        <v>45</v>
      </c>
      <c r="C22" s="11">
        <v>152360000</v>
      </c>
      <c r="D22" s="11">
        <v>121415000</v>
      </c>
      <c r="E22" s="11">
        <v>120013238</v>
      </c>
    </row>
    <row r="23" spans="1:5" ht="14.25">
      <c r="A23" s="15"/>
      <c r="B23" s="4" t="s">
        <v>15</v>
      </c>
      <c r="C23" s="11">
        <v>1035735000</v>
      </c>
      <c r="D23" s="11">
        <v>1058348000</v>
      </c>
      <c r="E23" s="11">
        <v>962688000</v>
      </c>
    </row>
    <row r="24" spans="1:5" ht="14.25">
      <c r="A24" s="15" t="s">
        <v>16</v>
      </c>
      <c r="B24" s="15"/>
      <c r="C24" s="12">
        <v>2657857000</v>
      </c>
      <c r="D24" s="12">
        <f>SUM(D25)</f>
        <v>2254989000</v>
      </c>
      <c r="E24" s="12">
        <f>SUM(E25)</f>
        <v>2254989022</v>
      </c>
    </row>
    <row r="25" spans="1:5" ht="14.25">
      <c r="A25" s="4"/>
      <c r="B25" s="4" t="s">
        <v>16</v>
      </c>
      <c r="C25" s="11">
        <v>2657857000</v>
      </c>
      <c r="D25" s="11">
        <v>2254989000</v>
      </c>
      <c r="E25" s="11">
        <v>2254989022</v>
      </c>
    </row>
    <row r="26" spans="1:5" ht="14.25">
      <c r="A26" s="15" t="s">
        <v>17</v>
      </c>
      <c r="B26" s="15"/>
      <c r="C26" s="12">
        <v>1000</v>
      </c>
      <c r="D26" s="12">
        <f>SUM(D27)</f>
        <v>1000</v>
      </c>
      <c r="E26" s="12">
        <f>SUM(E27)</f>
        <v>13</v>
      </c>
    </row>
    <row r="27" spans="1:5" ht="14.25">
      <c r="A27" s="4"/>
      <c r="B27" s="4" t="s">
        <v>18</v>
      </c>
      <c r="C27" s="11">
        <v>1000</v>
      </c>
      <c r="D27" s="11">
        <v>1000</v>
      </c>
      <c r="E27" s="11">
        <v>13</v>
      </c>
    </row>
    <row r="28" spans="1:5" ht="14.25">
      <c r="A28" s="15" t="s">
        <v>19</v>
      </c>
      <c r="B28" s="15"/>
      <c r="C28" s="12">
        <v>1436243000</v>
      </c>
      <c r="D28" s="12">
        <f>SUM(D29)</f>
        <v>1886479000</v>
      </c>
      <c r="E28" s="12">
        <f>SUM(E29)</f>
        <v>1862657730</v>
      </c>
    </row>
    <row r="29" spans="1:5" ht="14.25">
      <c r="A29" s="4"/>
      <c r="B29" s="4" t="s">
        <v>20</v>
      </c>
      <c r="C29" s="11">
        <v>1436243000</v>
      </c>
      <c r="D29" s="11">
        <v>1886479000</v>
      </c>
      <c r="E29" s="11">
        <v>1862657730</v>
      </c>
    </row>
    <row r="30" spans="1:5" ht="14.25">
      <c r="A30" s="15" t="s">
        <v>21</v>
      </c>
      <c r="B30" s="15"/>
      <c r="C30" s="12">
        <v>1000</v>
      </c>
      <c r="D30" s="12">
        <f>SUM(D31)</f>
        <v>1000</v>
      </c>
      <c r="E30" s="12">
        <f>SUM(E31)</f>
        <v>0</v>
      </c>
    </row>
    <row r="31" spans="1:5" ht="14.25">
      <c r="A31" s="4"/>
      <c r="B31" s="4" t="s">
        <v>21</v>
      </c>
      <c r="C31" s="11">
        <v>1000</v>
      </c>
      <c r="D31" s="11">
        <v>1000</v>
      </c>
      <c r="E31" s="11">
        <v>0</v>
      </c>
    </row>
    <row r="32" spans="1:5" ht="14.25">
      <c r="A32" s="15" t="s">
        <v>22</v>
      </c>
      <c r="B32" s="15"/>
      <c r="C32" s="12">
        <v>37237000</v>
      </c>
      <c r="D32" s="12">
        <f>SUM(D33:D35)</f>
        <v>39237000</v>
      </c>
      <c r="E32" s="12">
        <f>SUM(E33:E35)</f>
        <v>46228530</v>
      </c>
    </row>
    <row r="33" spans="1:5" ht="14.25">
      <c r="A33" s="15"/>
      <c r="B33" s="4" t="s">
        <v>23</v>
      </c>
      <c r="C33" s="11">
        <v>7103000</v>
      </c>
      <c r="D33" s="11">
        <v>7103000</v>
      </c>
      <c r="E33" s="11">
        <v>4935100</v>
      </c>
    </row>
    <row r="34" spans="1:5" ht="14.25">
      <c r="A34" s="15"/>
      <c r="B34" s="4" t="s">
        <v>24</v>
      </c>
      <c r="C34" s="11">
        <v>30133000</v>
      </c>
      <c r="D34" s="11">
        <v>32133000</v>
      </c>
      <c r="E34" s="11">
        <v>41292663</v>
      </c>
    </row>
    <row r="35" spans="1:5" ht="15" thickBot="1">
      <c r="A35" s="20"/>
      <c r="B35" s="6" t="s">
        <v>25</v>
      </c>
      <c r="C35" s="13">
        <v>1000</v>
      </c>
      <c r="D35" s="13">
        <v>1000</v>
      </c>
      <c r="E35" s="13">
        <v>767</v>
      </c>
    </row>
    <row r="36" spans="1:5" ht="15" thickBot="1">
      <c r="A36" s="21" t="s">
        <v>42</v>
      </c>
      <c r="B36" s="22"/>
      <c r="C36" s="22"/>
      <c r="D36" s="22"/>
      <c r="E36" s="23"/>
    </row>
    <row r="37" spans="1:5" ht="14.25">
      <c r="A37" s="24" t="s">
        <v>5</v>
      </c>
      <c r="B37" s="24"/>
      <c r="C37" s="14">
        <f>SUM(C38,C42,C48,C50,C52,C54,C56,C58,C61,C63)</f>
        <v>21412933000</v>
      </c>
      <c r="D37" s="14">
        <f>SUM(D38,D42,D48,D50,D52,D54,D56,D58,D61,D63,D66)</f>
        <v>21892968000</v>
      </c>
      <c r="E37" s="14">
        <f>SUM(E38,E42,E48,E50,E52,E54,E56,E58,E61,E63,E66)</f>
        <v>21761418723</v>
      </c>
    </row>
    <row r="38" spans="1:5" ht="14.25">
      <c r="A38" s="15" t="s">
        <v>27</v>
      </c>
      <c r="B38" s="15"/>
      <c r="C38" s="12">
        <f>SUM(C39:C41)</f>
        <v>325037000</v>
      </c>
      <c r="D38" s="12">
        <f>SUM(D39:D41)</f>
        <v>317338000</v>
      </c>
      <c r="E38" s="12">
        <f>SUM(E39:E41)</f>
        <v>292319961</v>
      </c>
    </row>
    <row r="39" spans="1:5" ht="14.25">
      <c r="A39" s="15"/>
      <c r="B39" s="4" t="s">
        <v>28</v>
      </c>
      <c r="C39" s="11">
        <v>250661000</v>
      </c>
      <c r="D39" s="11">
        <v>242962000</v>
      </c>
      <c r="E39" s="11">
        <v>230643072</v>
      </c>
    </row>
    <row r="40" spans="1:5" ht="14.25">
      <c r="A40" s="15"/>
      <c r="B40" s="4" t="s">
        <v>29</v>
      </c>
      <c r="C40" s="11">
        <v>73564000</v>
      </c>
      <c r="D40" s="11">
        <v>73564000</v>
      </c>
      <c r="E40" s="11">
        <v>61299953</v>
      </c>
    </row>
    <row r="41" spans="1:5" ht="14.25">
      <c r="A41" s="15"/>
      <c r="B41" s="4" t="s">
        <v>30</v>
      </c>
      <c r="C41" s="11">
        <v>812000</v>
      </c>
      <c r="D41" s="11">
        <v>812000</v>
      </c>
      <c r="E41" s="11">
        <v>376936</v>
      </c>
    </row>
    <row r="42" spans="1:5" ht="14.25">
      <c r="A42" s="15" t="s">
        <v>31</v>
      </c>
      <c r="B42" s="19"/>
      <c r="C42" s="12">
        <f>SUM(C43:C47)</f>
        <v>14122547000</v>
      </c>
      <c r="D42" s="12">
        <f>SUM(D43:D47)</f>
        <v>14299123000</v>
      </c>
      <c r="E42" s="12">
        <f>SUM(E43:E47)</f>
        <v>14213540327</v>
      </c>
    </row>
    <row r="43" spans="1:5" ht="14.25">
      <c r="A43" s="15"/>
      <c r="B43" s="4" t="s">
        <v>32</v>
      </c>
      <c r="C43" s="11">
        <v>12520554000</v>
      </c>
      <c r="D43" s="11">
        <v>12643471000</v>
      </c>
      <c r="E43" s="11">
        <v>12579286039</v>
      </c>
    </row>
    <row r="44" spans="1:5" ht="14.25">
      <c r="A44" s="15"/>
      <c r="B44" s="4" t="s">
        <v>33</v>
      </c>
      <c r="C44" s="11">
        <v>1470381000</v>
      </c>
      <c r="D44" s="11">
        <v>1524040000</v>
      </c>
      <c r="E44" s="11">
        <v>1512643696</v>
      </c>
    </row>
    <row r="45" spans="1:5" ht="14.25">
      <c r="A45" s="15"/>
      <c r="B45" s="4" t="s">
        <v>34</v>
      </c>
      <c r="C45" s="11">
        <v>150000</v>
      </c>
      <c r="D45" s="11">
        <v>150000</v>
      </c>
      <c r="E45" s="11">
        <v>0</v>
      </c>
    </row>
    <row r="46" spans="1:5" ht="14.25">
      <c r="A46" s="15"/>
      <c r="B46" s="4" t="s">
        <v>35</v>
      </c>
      <c r="C46" s="11">
        <v>113462000</v>
      </c>
      <c r="D46" s="11">
        <v>113462000</v>
      </c>
      <c r="E46" s="11">
        <v>104030592</v>
      </c>
    </row>
    <row r="47" spans="1:5" ht="14.25">
      <c r="A47" s="15"/>
      <c r="B47" s="4" t="s">
        <v>36</v>
      </c>
      <c r="C47" s="11">
        <v>18000000</v>
      </c>
      <c r="D47" s="11">
        <v>18000000</v>
      </c>
      <c r="E47" s="11">
        <v>17580000</v>
      </c>
    </row>
    <row r="48" spans="1:5" ht="14.25">
      <c r="A48" s="17" t="s">
        <v>50</v>
      </c>
      <c r="B48" s="18"/>
      <c r="C48" s="11">
        <f>SUM(C49)</f>
        <v>2855148000</v>
      </c>
      <c r="D48" s="11">
        <f>SUM(D49)</f>
        <v>2844132000</v>
      </c>
      <c r="E48" s="11">
        <f>SUM(E49)</f>
        <v>2843895863</v>
      </c>
    </row>
    <row r="49" spans="1:5" ht="14.25">
      <c r="A49" s="4"/>
      <c r="B49" s="4" t="s">
        <v>50</v>
      </c>
      <c r="C49" s="11">
        <v>2855148000</v>
      </c>
      <c r="D49" s="11">
        <v>2844132000</v>
      </c>
      <c r="E49" s="11">
        <v>2843895863</v>
      </c>
    </row>
    <row r="50" spans="1:5" ht="14.25">
      <c r="A50" s="17" t="s">
        <v>51</v>
      </c>
      <c r="B50" s="18"/>
      <c r="C50" s="11">
        <f>SUM(C51)</f>
        <v>1673000</v>
      </c>
      <c r="D50" s="11">
        <f>SUM(D51)</f>
        <v>2831000</v>
      </c>
      <c r="E50" s="11">
        <f>SUM(E51)</f>
        <v>2830537</v>
      </c>
    </row>
    <row r="51" spans="1:5" ht="14.25">
      <c r="A51" s="4"/>
      <c r="B51" s="4" t="s">
        <v>51</v>
      </c>
      <c r="C51" s="11">
        <v>1673000</v>
      </c>
      <c r="D51" s="11">
        <v>2831000</v>
      </c>
      <c r="E51" s="11">
        <v>2830537</v>
      </c>
    </row>
    <row r="52" spans="1:5" ht="14.25">
      <c r="A52" s="15" t="s">
        <v>43</v>
      </c>
      <c r="B52" s="15"/>
      <c r="C52" s="12">
        <f>SUM(C53)</f>
        <v>170000</v>
      </c>
      <c r="D52" s="12">
        <f>SUM(D53)</f>
        <v>170000</v>
      </c>
      <c r="E52" s="12">
        <f>SUM(E53)</f>
        <v>120483</v>
      </c>
    </row>
    <row r="53" spans="1:5" ht="14.25">
      <c r="A53" s="4"/>
      <c r="B53" s="4" t="s">
        <v>43</v>
      </c>
      <c r="C53" s="11">
        <v>170000</v>
      </c>
      <c r="D53" s="11">
        <v>170000</v>
      </c>
      <c r="E53" s="11">
        <v>120483</v>
      </c>
    </row>
    <row r="54" spans="1:5" ht="14.25">
      <c r="A54" s="15" t="s">
        <v>41</v>
      </c>
      <c r="B54" s="19"/>
      <c r="C54" s="12">
        <f>SUM(C55)</f>
        <v>1200094000</v>
      </c>
      <c r="D54" s="12">
        <f>SUM(D55)</f>
        <v>1194725000</v>
      </c>
      <c r="E54" s="12">
        <f>SUM(E55)</f>
        <v>1194724297</v>
      </c>
    </row>
    <row r="55" spans="1:5" ht="14.25">
      <c r="A55" s="4"/>
      <c r="B55" s="4" t="s">
        <v>41</v>
      </c>
      <c r="C55" s="11">
        <v>1200094000</v>
      </c>
      <c r="D55" s="11">
        <v>1194725000</v>
      </c>
      <c r="E55" s="11">
        <v>1194724297</v>
      </c>
    </row>
    <row r="56" spans="1:5" ht="14.25">
      <c r="A56" s="15" t="s">
        <v>37</v>
      </c>
      <c r="B56" s="15"/>
      <c r="C56" s="12">
        <f>SUM(C57)</f>
        <v>2657869000</v>
      </c>
      <c r="D56" s="12">
        <f>SUM(D57)</f>
        <v>2413817000</v>
      </c>
      <c r="E56" s="12">
        <f>SUM(E57)</f>
        <v>2413809220</v>
      </c>
    </row>
    <row r="57" spans="1:5" ht="14.25">
      <c r="A57" s="4"/>
      <c r="B57" s="4" t="s">
        <v>37</v>
      </c>
      <c r="C57" s="11">
        <v>2657869000</v>
      </c>
      <c r="D57" s="11">
        <v>2413817000</v>
      </c>
      <c r="E57" s="11">
        <v>2413809220</v>
      </c>
    </row>
    <row r="58" spans="1:5" ht="14.25">
      <c r="A58" s="15" t="s">
        <v>44</v>
      </c>
      <c r="B58" s="15"/>
      <c r="C58" s="12">
        <f>SUM(C59:C60)</f>
        <v>171545000</v>
      </c>
      <c r="D58" s="12">
        <f>SUM(D59:D60)</f>
        <v>184552000</v>
      </c>
      <c r="E58" s="12">
        <f>SUM(E59:E60)</f>
        <v>168627465</v>
      </c>
    </row>
    <row r="59" spans="1:5" ht="14.25">
      <c r="A59" s="16"/>
      <c r="B59" s="4" t="s">
        <v>44</v>
      </c>
      <c r="C59" s="11">
        <v>108732000</v>
      </c>
      <c r="D59" s="11">
        <v>121739000</v>
      </c>
      <c r="E59" s="11">
        <v>118975616</v>
      </c>
    </row>
    <row r="60" spans="1:5" ht="14.25">
      <c r="A60" s="16"/>
      <c r="B60" s="4" t="s">
        <v>52</v>
      </c>
      <c r="C60" s="11">
        <v>62813000</v>
      </c>
      <c r="D60" s="11">
        <v>62813000</v>
      </c>
      <c r="E60" s="11">
        <v>49651849</v>
      </c>
    </row>
    <row r="61" spans="1:5" ht="14.25">
      <c r="A61" s="17" t="s">
        <v>53</v>
      </c>
      <c r="B61" s="18"/>
      <c r="C61" s="12">
        <f>SUM(C62)</f>
        <v>50607000</v>
      </c>
      <c r="D61" s="12">
        <f>SUM(D62)</f>
        <v>50607000</v>
      </c>
      <c r="E61" s="12">
        <f>SUM(E62)</f>
        <v>50607000</v>
      </c>
    </row>
    <row r="62" spans="1:5" ht="14.25">
      <c r="A62" s="7"/>
      <c r="B62" s="4" t="s">
        <v>54</v>
      </c>
      <c r="C62" s="11">
        <v>50607000</v>
      </c>
      <c r="D62" s="11">
        <v>50607000</v>
      </c>
      <c r="E62" s="11">
        <v>50607000</v>
      </c>
    </row>
    <row r="63" spans="1:5" ht="14.25">
      <c r="A63" s="15" t="s">
        <v>38</v>
      </c>
      <c r="B63" s="15"/>
      <c r="C63" s="12">
        <f>SUM(C64:C65)</f>
        <v>28243000</v>
      </c>
      <c r="D63" s="12">
        <f>SUM(D64:D65)</f>
        <v>385673000</v>
      </c>
      <c r="E63" s="12">
        <f>SUM(E64:E65)</f>
        <v>382176348</v>
      </c>
    </row>
    <row r="64" spans="1:5" ht="14.25">
      <c r="A64" s="15"/>
      <c r="B64" s="4" t="s">
        <v>39</v>
      </c>
      <c r="C64" s="11">
        <v>25662000</v>
      </c>
      <c r="D64" s="11">
        <v>383092000</v>
      </c>
      <c r="E64" s="11">
        <v>379984063</v>
      </c>
    </row>
    <row r="65" spans="1:5" ht="14.25">
      <c r="A65" s="15"/>
      <c r="B65" s="4" t="s">
        <v>40</v>
      </c>
      <c r="C65" s="11">
        <v>2581000</v>
      </c>
      <c r="D65" s="11">
        <v>2581000</v>
      </c>
      <c r="E65" s="11">
        <v>2192285</v>
      </c>
    </row>
    <row r="66" spans="1:5" ht="14.25">
      <c r="A66" s="15" t="s">
        <v>48</v>
      </c>
      <c r="B66" s="15"/>
      <c r="C66" s="12">
        <f>SUM(C67)</f>
        <v>0</v>
      </c>
      <c r="D66" s="12">
        <f>SUM(D67)</f>
        <v>200000000</v>
      </c>
      <c r="E66" s="12">
        <f>SUM(E67)</f>
        <v>198767222</v>
      </c>
    </row>
    <row r="67" spans="1:5" ht="14.25">
      <c r="A67" s="10"/>
      <c r="B67" s="10" t="s">
        <v>48</v>
      </c>
      <c r="C67" s="11">
        <v>0</v>
      </c>
      <c r="D67" s="11">
        <v>200000000</v>
      </c>
      <c r="E67" s="11">
        <v>198767222</v>
      </c>
    </row>
    <row r="68" spans="1:5" ht="14.25">
      <c r="A68" s="25" t="s">
        <v>4</v>
      </c>
      <c r="B68" s="26"/>
      <c r="C68" s="26"/>
      <c r="D68" s="26"/>
      <c r="E68" s="27"/>
    </row>
    <row r="69" spans="1:5" ht="14.25">
      <c r="A69" s="28" t="s">
        <v>1</v>
      </c>
      <c r="B69" s="28"/>
      <c r="C69" s="30" t="s">
        <v>56</v>
      </c>
      <c r="D69" s="31"/>
      <c r="E69" s="32"/>
    </row>
    <row r="70" spans="1:5" ht="15" thickBot="1">
      <c r="A70" s="29"/>
      <c r="B70" s="29"/>
      <c r="C70" s="8" t="s">
        <v>57</v>
      </c>
      <c r="D70" s="5" t="s">
        <v>58</v>
      </c>
      <c r="E70" s="5" t="s">
        <v>0</v>
      </c>
    </row>
    <row r="71" spans="1:5" ht="15" thickBot="1">
      <c r="A71" s="21" t="s">
        <v>26</v>
      </c>
      <c r="B71" s="22"/>
      <c r="C71" s="22"/>
      <c r="D71" s="22"/>
      <c r="E71" s="23"/>
    </row>
    <row r="72" spans="1:5" ht="14.25">
      <c r="A72" s="24" t="s">
        <v>5</v>
      </c>
      <c r="B72" s="24"/>
      <c r="C72" s="14">
        <f>SUM(C73,C75,C77,C79,C82,C86,C89,C91,C93,C95,C97,C84)</f>
        <v>21465824000</v>
      </c>
      <c r="D72" s="14">
        <f>SUM(D73,D75,D77,D79,D82,D86,D89,D91,D93,D95,D97,D84)</f>
        <v>22315025000</v>
      </c>
      <c r="E72" s="14">
        <f>SUM(E73,E75,E77,E79,E82,E86,E89,E91,E93,E95,E97,E84)</f>
        <v>21200979970</v>
      </c>
    </row>
    <row r="73" spans="1:5" ht="14.25">
      <c r="A73" s="15" t="s">
        <v>6</v>
      </c>
      <c r="B73" s="15"/>
      <c r="C73" s="12">
        <f>SUM(C74)</f>
        <v>5354210000</v>
      </c>
      <c r="D73" s="12">
        <f>SUM(D74)</f>
        <v>5977578000</v>
      </c>
      <c r="E73" s="12">
        <f>SUM(E74)</f>
        <v>4814558834</v>
      </c>
    </row>
    <row r="74" spans="1:5" ht="14.25">
      <c r="A74" s="4"/>
      <c r="B74" s="4" t="s">
        <v>7</v>
      </c>
      <c r="C74" s="11">
        <v>5354210000</v>
      </c>
      <c r="D74" s="11">
        <v>5977578000</v>
      </c>
      <c r="E74" s="11">
        <v>4814558834</v>
      </c>
    </row>
    <row r="75" spans="1:5" ht="14.25">
      <c r="A75" s="15" t="s">
        <v>8</v>
      </c>
      <c r="B75" s="15"/>
      <c r="C75" s="12">
        <v>4000</v>
      </c>
      <c r="D75" s="12">
        <f>SUM(D76)</f>
        <v>4000</v>
      </c>
      <c r="E75" s="12">
        <f>SUM(E76)</f>
        <v>0</v>
      </c>
    </row>
    <row r="76" spans="1:5" ht="14.25">
      <c r="A76" s="4"/>
      <c r="B76" s="4" t="s">
        <v>8</v>
      </c>
      <c r="C76" s="11">
        <v>4000</v>
      </c>
      <c r="D76" s="11">
        <v>4000</v>
      </c>
      <c r="E76" s="11">
        <v>0</v>
      </c>
    </row>
    <row r="77" spans="1:5" ht="14.25">
      <c r="A77" s="15" t="s">
        <v>9</v>
      </c>
      <c r="B77" s="15"/>
      <c r="C77" s="12">
        <f>SUM(C78)</f>
        <v>3000000</v>
      </c>
      <c r="D77" s="12">
        <f>SUM(D78)</f>
        <v>3000000</v>
      </c>
      <c r="E77" s="12">
        <f>SUM(E78)</f>
        <v>3359310</v>
      </c>
    </row>
    <row r="78" spans="1:5" ht="14.25">
      <c r="A78" s="4"/>
      <c r="B78" s="4" t="s">
        <v>10</v>
      </c>
      <c r="C78" s="11">
        <v>3000000</v>
      </c>
      <c r="D78" s="11">
        <v>3000000</v>
      </c>
      <c r="E78" s="11">
        <v>3359310</v>
      </c>
    </row>
    <row r="79" spans="1:5" ht="14.25">
      <c r="A79" s="15" t="s">
        <v>11</v>
      </c>
      <c r="B79" s="15"/>
      <c r="C79" s="12">
        <f>SUM(C80:C81)</f>
        <v>5090517000</v>
      </c>
      <c r="D79" s="12">
        <f>SUM(D80:D81)</f>
        <v>5281663000</v>
      </c>
      <c r="E79" s="12">
        <f>SUM(E80:E81)</f>
        <v>5522274520</v>
      </c>
    </row>
    <row r="80" spans="1:5" ht="14.25">
      <c r="A80" s="15"/>
      <c r="B80" s="4" t="s">
        <v>12</v>
      </c>
      <c r="C80" s="11">
        <v>3814157000</v>
      </c>
      <c r="D80" s="11">
        <v>3959074000</v>
      </c>
      <c r="E80" s="11">
        <v>4143885520</v>
      </c>
    </row>
    <row r="81" spans="1:5" ht="14.25">
      <c r="A81" s="15"/>
      <c r="B81" s="4" t="s">
        <v>13</v>
      </c>
      <c r="C81" s="11">
        <v>1276360000</v>
      </c>
      <c r="D81" s="11">
        <v>1322589000</v>
      </c>
      <c r="E81" s="11">
        <v>1378389000</v>
      </c>
    </row>
    <row r="82" spans="1:5" ht="14.25">
      <c r="A82" s="15" t="s">
        <v>46</v>
      </c>
      <c r="B82" s="15"/>
      <c r="C82" s="12">
        <f>SUM(C83)</f>
        <v>1333001000</v>
      </c>
      <c r="D82" s="12">
        <f>SUM(D83)</f>
        <v>948838000</v>
      </c>
      <c r="E82" s="12">
        <f>SUM(E83)</f>
        <v>902046000</v>
      </c>
    </row>
    <row r="83" spans="1:5" ht="14.25">
      <c r="A83" s="4"/>
      <c r="B83" s="4" t="s">
        <v>46</v>
      </c>
      <c r="C83" s="11">
        <v>1333001000</v>
      </c>
      <c r="D83" s="11">
        <v>948838000</v>
      </c>
      <c r="E83" s="11">
        <v>902046000</v>
      </c>
    </row>
    <row r="84" spans="1:5" ht="14.25">
      <c r="A84" s="17" t="s">
        <v>49</v>
      </c>
      <c r="B84" s="18"/>
      <c r="C84" s="11">
        <f>SUM(C85)</f>
        <v>4269222000</v>
      </c>
      <c r="D84" s="11">
        <f>SUM(D85)</f>
        <v>4266898000</v>
      </c>
      <c r="E84" s="11">
        <f>SUM(E85)</f>
        <v>4266898429</v>
      </c>
    </row>
    <row r="85" spans="1:5" ht="14.25">
      <c r="A85" s="4"/>
      <c r="B85" s="4" t="s">
        <v>49</v>
      </c>
      <c r="C85" s="11">
        <v>4269222000</v>
      </c>
      <c r="D85" s="11">
        <v>4266898000</v>
      </c>
      <c r="E85" s="11">
        <v>4266898429</v>
      </c>
    </row>
    <row r="86" spans="1:5" ht="14.25">
      <c r="A86" s="15" t="s">
        <v>14</v>
      </c>
      <c r="B86" s="15"/>
      <c r="C86" s="12">
        <f>SUM(C87:C88)</f>
        <v>1210864000</v>
      </c>
      <c r="D86" s="12">
        <f>SUM(D87:D88)</f>
        <v>1228696000</v>
      </c>
      <c r="E86" s="12">
        <f>SUM(E87:E88)</f>
        <v>1110465090</v>
      </c>
    </row>
    <row r="87" spans="1:5" ht="14.25">
      <c r="A87" s="15"/>
      <c r="B87" s="4" t="s">
        <v>45</v>
      </c>
      <c r="C87" s="11">
        <v>143526000</v>
      </c>
      <c r="D87" s="11">
        <v>124071000</v>
      </c>
      <c r="E87" s="11">
        <v>124071090</v>
      </c>
    </row>
    <row r="88" spans="1:5" ht="14.25">
      <c r="A88" s="15"/>
      <c r="B88" s="4" t="s">
        <v>15</v>
      </c>
      <c r="C88" s="11">
        <v>1067338000</v>
      </c>
      <c r="D88" s="11">
        <v>1104625000</v>
      </c>
      <c r="E88" s="11">
        <v>986394000</v>
      </c>
    </row>
    <row r="89" spans="1:5" ht="14.25">
      <c r="A89" s="15" t="s">
        <v>16</v>
      </c>
      <c r="B89" s="15"/>
      <c r="C89" s="12">
        <f>SUM(C90)</f>
        <v>2611945000</v>
      </c>
      <c r="D89" s="12">
        <f>SUM(D90)</f>
        <v>2445633000</v>
      </c>
      <c r="E89" s="12">
        <f>SUM(E90)</f>
        <v>2448324050</v>
      </c>
    </row>
    <row r="90" spans="1:5" ht="14.25">
      <c r="A90" s="4"/>
      <c r="B90" s="4" t="s">
        <v>16</v>
      </c>
      <c r="C90" s="11">
        <v>2611945000</v>
      </c>
      <c r="D90" s="11">
        <v>2445633000</v>
      </c>
      <c r="E90" s="11">
        <v>2448324050</v>
      </c>
    </row>
    <row r="91" spans="1:5" ht="14.25">
      <c r="A91" s="15" t="s">
        <v>17</v>
      </c>
      <c r="B91" s="15"/>
      <c r="C91" s="12">
        <f>SUM(C92)</f>
        <v>1000</v>
      </c>
      <c r="D91" s="12">
        <f>SUM(D92)</f>
        <v>1000</v>
      </c>
      <c r="E91" s="12">
        <f>SUM(E92)</f>
        <v>14</v>
      </c>
    </row>
    <row r="92" spans="1:5" ht="14.25">
      <c r="A92" s="4"/>
      <c r="B92" s="4" t="s">
        <v>18</v>
      </c>
      <c r="C92" s="11">
        <v>1000</v>
      </c>
      <c r="D92" s="11">
        <v>1000</v>
      </c>
      <c r="E92" s="11">
        <v>14</v>
      </c>
    </row>
    <row r="93" spans="1:5" ht="14.25">
      <c r="A93" s="15" t="s">
        <v>19</v>
      </c>
      <c r="B93" s="15"/>
      <c r="C93" s="12">
        <f>SUM(C94)</f>
        <v>1553454000</v>
      </c>
      <c r="D93" s="12">
        <f>SUM(D94)</f>
        <v>2123108000</v>
      </c>
      <c r="E93" s="12">
        <f>SUM(E94)</f>
        <v>2083215762</v>
      </c>
    </row>
    <row r="94" spans="1:5" ht="14.25">
      <c r="A94" s="4"/>
      <c r="B94" s="4" t="s">
        <v>20</v>
      </c>
      <c r="C94" s="11">
        <v>1553454000</v>
      </c>
      <c r="D94" s="11">
        <v>2123108000</v>
      </c>
      <c r="E94" s="11">
        <v>2083215762</v>
      </c>
    </row>
    <row r="95" spans="1:5" ht="14.25">
      <c r="A95" s="15" t="s">
        <v>21</v>
      </c>
      <c r="B95" s="15"/>
      <c r="C95" s="12">
        <f>SUM(C96)</f>
        <v>1000</v>
      </c>
      <c r="D95" s="12">
        <f>SUM(D96)</f>
        <v>1000</v>
      </c>
      <c r="E95" s="12">
        <f>SUM(E96)</f>
        <v>0</v>
      </c>
    </row>
    <row r="96" spans="1:5" ht="14.25">
      <c r="A96" s="4"/>
      <c r="B96" s="4" t="s">
        <v>21</v>
      </c>
      <c r="C96" s="11">
        <v>1000</v>
      </c>
      <c r="D96" s="11">
        <v>1000</v>
      </c>
      <c r="E96" s="11">
        <v>0</v>
      </c>
    </row>
    <row r="97" spans="1:5" ht="14.25">
      <c r="A97" s="15" t="s">
        <v>22</v>
      </c>
      <c r="B97" s="15"/>
      <c r="C97" s="12">
        <f>SUM(C98:C100)</f>
        <v>39605000</v>
      </c>
      <c r="D97" s="12">
        <f>SUM(D98:D100)</f>
        <v>39605000</v>
      </c>
      <c r="E97" s="12">
        <f>SUM(E98:E100)</f>
        <v>49837961</v>
      </c>
    </row>
    <row r="98" spans="1:5" ht="14.25">
      <c r="A98" s="15"/>
      <c r="B98" s="4" t="s">
        <v>23</v>
      </c>
      <c r="C98" s="11">
        <v>7403000</v>
      </c>
      <c r="D98" s="11">
        <v>7403000</v>
      </c>
      <c r="E98" s="11">
        <v>5977466</v>
      </c>
    </row>
    <row r="99" spans="1:5" ht="14.25">
      <c r="A99" s="15"/>
      <c r="B99" s="4" t="s">
        <v>24</v>
      </c>
      <c r="C99" s="11">
        <v>32201000</v>
      </c>
      <c r="D99" s="11">
        <v>32201000</v>
      </c>
      <c r="E99" s="11">
        <v>43859722</v>
      </c>
    </row>
    <row r="100" spans="1:5" ht="15" thickBot="1">
      <c r="A100" s="20"/>
      <c r="B100" s="6" t="s">
        <v>25</v>
      </c>
      <c r="C100" s="13">
        <v>1000</v>
      </c>
      <c r="D100" s="13">
        <v>1000</v>
      </c>
      <c r="E100" s="13">
        <v>773</v>
      </c>
    </row>
    <row r="101" spans="1:5" ht="15" thickBot="1">
      <c r="A101" s="21" t="s">
        <v>42</v>
      </c>
      <c r="B101" s="22"/>
      <c r="C101" s="22"/>
      <c r="D101" s="22"/>
      <c r="E101" s="23"/>
    </row>
    <row r="102" spans="1:5" ht="14.25">
      <c r="A102" s="24" t="s">
        <v>5</v>
      </c>
      <c r="B102" s="24"/>
      <c r="C102" s="14">
        <f>SUM(C103,C107,C113,C115,C117,C119,C121,C123,C126,C128)</f>
        <v>21465824000</v>
      </c>
      <c r="D102" s="14">
        <f>SUM(D103,D107,D113,D115,D117,D119,D121,D123,D126,D128,D131)</f>
        <v>22315025000</v>
      </c>
      <c r="E102" s="14">
        <f>SUM(E103,E107,E113,E115,E117,E119,E121,E123,E126,E128,E131)</f>
        <v>22061393529</v>
      </c>
    </row>
    <row r="103" spans="1:5" ht="14.25">
      <c r="A103" s="15" t="s">
        <v>27</v>
      </c>
      <c r="B103" s="15"/>
      <c r="C103" s="12">
        <f>SUM(C104:C106)</f>
        <v>321178000</v>
      </c>
      <c r="D103" s="12">
        <f>SUM(D104:D106)</f>
        <v>321178000</v>
      </c>
      <c r="E103" s="12">
        <f>SUM(E104:E106)</f>
        <v>305883471</v>
      </c>
    </row>
    <row r="104" spans="1:5" ht="14.25">
      <c r="A104" s="15"/>
      <c r="B104" s="4" t="s">
        <v>28</v>
      </c>
      <c r="C104" s="11">
        <v>249741000</v>
      </c>
      <c r="D104" s="11">
        <v>249741000</v>
      </c>
      <c r="E104" s="11">
        <v>243882915</v>
      </c>
    </row>
    <row r="105" spans="1:5" ht="14.25">
      <c r="A105" s="15"/>
      <c r="B105" s="4" t="s">
        <v>29</v>
      </c>
      <c r="C105" s="11">
        <v>70289000</v>
      </c>
      <c r="D105" s="11">
        <v>70289000</v>
      </c>
      <c r="E105" s="11">
        <v>61361440</v>
      </c>
    </row>
    <row r="106" spans="1:5" ht="14.25">
      <c r="A106" s="15"/>
      <c r="B106" s="4" t="s">
        <v>30</v>
      </c>
      <c r="C106" s="11">
        <v>1148000</v>
      </c>
      <c r="D106" s="11">
        <v>1148000</v>
      </c>
      <c r="E106" s="11">
        <v>639116</v>
      </c>
    </row>
    <row r="107" spans="1:5" ht="14.25">
      <c r="A107" s="15" t="s">
        <v>31</v>
      </c>
      <c r="B107" s="19"/>
      <c r="C107" s="12">
        <f>SUM(C108:C112)</f>
        <v>14306492000</v>
      </c>
      <c r="D107" s="12">
        <f>SUM(D108:D112)</f>
        <v>14632377000</v>
      </c>
      <c r="E107" s="12">
        <f>SUM(E108:E112)</f>
        <v>14411951200</v>
      </c>
    </row>
    <row r="108" spans="1:5" ht="14.25">
      <c r="A108" s="15"/>
      <c r="B108" s="4" t="s">
        <v>32</v>
      </c>
      <c r="C108" s="11">
        <v>12670759000</v>
      </c>
      <c r="D108" s="11">
        <v>12898770000</v>
      </c>
      <c r="E108" s="11">
        <v>12737579727</v>
      </c>
    </row>
    <row r="109" spans="1:5" ht="14.25">
      <c r="A109" s="15"/>
      <c r="B109" s="4" t="s">
        <v>33</v>
      </c>
      <c r="C109" s="11">
        <v>1492297000</v>
      </c>
      <c r="D109" s="11">
        <v>1590171000</v>
      </c>
      <c r="E109" s="11">
        <v>1561793847</v>
      </c>
    </row>
    <row r="110" spans="1:5" ht="14.25">
      <c r="A110" s="15"/>
      <c r="B110" s="4" t="s">
        <v>34</v>
      </c>
      <c r="C110" s="11">
        <v>150000</v>
      </c>
      <c r="D110" s="11">
        <v>150000</v>
      </c>
      <c r="E110" s="11">
        <v>0</v>
      </c>
    </row>
    <row r="111" spans="1:5" ht="14.25">
      <c r="A111" s="15"/>
      <c r="B111" s="4" t="s">
        <v>35</v>
      </c>
      <c r="C111" s="11">
        <v>126486000</v>
      </c>
      <c r="D111" s="11">
        <v>126486000</v>
      </c>
      <c r="E111" s="11">
        <v>95777626</v>
      </c>
    </row>
    <row r="112" spans="1:5" ht="14.25">
      <c r="A112" s="15"/>
      <c r="B112" s="4" t="s">
        <v>36</v>
      </c>
      <c r="C112" s="11">
        <v>16800000</v>
      </c>
      <c r="D112" s="11">
        <v>16800000</v>
      </c>
      <c r="E112" s="11">
        <v>16800000</v>
      </c>
    </row>
    <row r="113" spans="1:5" ht="14.25">
      <c r="A113" s="17" t="s">
        <v>50</v>
      </c>
      <c r="B113" s="18"/>
      <c r="C113" s="11">
        <f>SUM(C114)</f>
        <v>2814250000</v>
      </c>
      <c r="D113" s="11">
        <f>SUM(D114)</f>
        <v>2814488000</v>
      </c>
      <c r="E113" s="11">
        <f>SUM(E114)</f>
        <v>2814440991</v>
      </c>
    </row>
    <row r="114" spans="1:5" ht="14.25">
      <c r="A114" s="4"/>
      <c r="B114" s="4" t="s">
        <v>50</v>
      </c>
      <c r="C114" s="11">
        <v>2814250000</v>
      </c>
      <c r="D114" s="11">
        <v>2814488000</v>
      </c>
      <c r="E114" s="11">
        <v>2814440991</v>
      </c>
    </row>
    <row r="115" spans="1:5" ht="14.25">
      <c r="A115" s="17" t="s">
        <v>51</v>
      </c>
      <c r="B115" s="18"/>
      <c r="C115" s="11">
        <f>SUM(C116)</f>
        <v>2100000</v>
      </c>
      <c r="D115" s="11">
        <f>SUM(D116)</f>
        <v>2224000</v>
      </c>
      <c r="E115" s="11">
        <f>SUM(E116)</f>
        <v>2176807</v>
      </c>
    </row>
    <row r="116" spans="1:5" ht="14.25">
      <c r="A116" s="4"/>
      <c r="B116" s="4" t="s">
        <v>51</v>
      </c>
      <c r="C116" s="11">
        <v>2100000</v>
      </c>
      <c r="D116" s="11">
        <v>2224000</v>
      </c>
      <c r="E116" s="11">
        <v>2176807</v>
      </c>
    </row>
    <row r="117" spans="1:5" ht="14.25">
      <c r="A117" s="15" t="s">
        <v>43</v>
      </c>
      <c r="B117" s="15"/>
      <c r="C117" s="12">
        <f>SUM(C118)</f>
        <v>140000</v>
      </c>
      <c r="D117" s="12">
        <f>SUM(D118)</f>
        <v>140000</v>
      </c>
      <c r="E117" s="12">
        <f>SUM(E118)</f>
        <v>112450</v>
      </c>
    </row>
    <row r="118" spans="1:5" ht="14.25">
      <c r="A118" s="4"/>
      <c r="B118" s="4" t="s">
        <v>43</v>
      </c>
      <c r="C118" s="11">
        <v>140000</v>
      </c>
      <c r="D118" s="11">
        <v>140000</v>
      </c>
      <c r="E118" s="11">
        <v>112450</v>
      </c>
    </row>
    <row r="119" spans="1:5" ht="14.25">
      <c r="A119" s="15" t="s">
        <v>41</v>
      </c>
      <c r="B119" s="19"/>
      <c r="C119" s="12">
        <f>SUM(C120)</f>
        <v>1156100000</v>
      </c>
      <c r="D119" s="12">
        <f>SUM(D120)</f>
        <v>1154708000</v>
      </c>
      <c r="E119" s="12">
        <f>SUM(E120)</f>
        <v>1154707496</v>
      </c>
    </row>
    <row r="120" spans="1:5" ht="14.25">
      <c r="A120" s="4"/>
      <c r="B120" s="4" t="s">
        <v>41</v>
      </c>
      <c r="C120" s="11">
        <v>1156100000</v>
      </c>
      <c r="D120" s="11">
        <v>1154708000</v>
      </c>
      <c r="E120" s="11">
        <v>1154707496</v>
      </c>
    </row>
    <row r="121" spans="1:5" ht="14.25">
      <c r="A121" s="15" t="s">
        <v>37</v>
      </c>
      <c r="B121" s="15"/>
      <c r="C121" s="12">
        <f>SUM(C122)</f>
        <v>2611959000</v>
      </c>
      <c r="D121" s="12">
        <f>SUM(D122)</f>
        <v>2314340000</v>
      </c>
      <c r="E121" s="12">
        <f>SUM(E122)</f>
        <v>2314331271</v>
      </c>
    </row>
    <row r="122" spans="1:5" ht="14.25">
      <c r="A122" s="4"/>
      <c r="B122" s="4" t="s">
        <v>37</v>
      </c>
      <c r="C122" s="11">
        <v>2611959000</v>
      </c>
      <c r="D122" s="11">
        <v>2314340000</v>
      </c>
      <c r="E122" s="11">
        <v>2314331271</v>
      </c>
    </row>
    <row r="123" spans="1:5" ht="14.25">
      <c r="A123" s="15" t="s">
        <v>44</v>
      </c>
      <c r="B123" s="15"/>
      <c r="C123" s="12">
        <f>SUM(C124:C125)</f>
        <v>173809000</v>
      </c>
      <c r="D123" s="12">
        <f>SUM(D124:D125)</f>
        <v>181982000</v>
      </c>
      <c r="E123" s="12">
        <f>SUM(E124:E125)</f>
        <v>172224420</v>
      </c>
    </row>
    <row r="124" spans="1:5" ht="14.25">
      <c r="A124" s="16"/>
      <c r="B124" s="4" t="s">
        <v>44</v>
      </c>
      <c r="C124" s="11">
        <v>111151000</v>
      </c>
      <c r="D124" s="11">
        <v>127449000</v>
      </c>
      <c r="E124" s="11">
        <v>124683952</v>
      </c>
    </row>
    <row r="125" spans="1:5" ht="14.25">
      <c r="A125" s="16"/>
      <c r="B125" s="4" t="s">
        <v>52</v>
      </c>
      <c r="C125" s="11">
        <v>62658000</v>
      </c>
      <c r="D125" s="11">
        <v>54533000</v>
      </c>
      <c r="E125" s="11">
        <v>47540468</v>
      </c>
    </row>
    <row r="126" spans="1:5" ht="14.25">
      <c r="A126" s="17" t="s">
        <v>53</v>
      </c>
      <c r="B126" s="18"/>
      <c r="C126" s="12">
        <f>SUM(C127)</f>
        <v>50607000</v>
      </c>
      <c r="D126" s="12">
        <f>SUM(D127)</f>
        <v>50607000</v>
      </c>
      <c r="E126" s="12">
        <f>SUM(E127)</f>
        <v>50607000</v>
      </c>
    </row>
    <row r="127" spans="1:5" ht="14.25">
      <c r="A127" s="7"/>
      <c r="B127" s="4" t="s">
        <v>54</v>
      </c>
      <c r="C127" s="11">
        <v>50607000</v>
      </c>
      <c r="D127" s="11">
        <v>50607000</v>
      </c>
      <c r="E127" s="11">
        <v>50607000</v>
      </c>
    </row>
    <row r="128" spans="1:5" ht="14.25">
      <c r="A128" s="15" t="s">
        <v>38</v>
      </c>
      <c r="B128" s="15"/>
      <c r="C128" s="12">
        <f>SUM(C129:C130)</f>
        <v>29189000</v>
      </c>
      <c r="D128" s="12">
        <f>SUM(D129:D130)</f>
        <v>521981000</v>
      </c>
      <c r="E128" s="12">
        <f>SUM(E129:E130)</f>
        <v>515126050</v>
      </c>
    </row>
    <row r="129" spans="1:5" ht="14.25">
      <c r="A129" s="15"/>
      <c r="B129" s="4" t="s">
        <v>39</v>
      </c>
      <c r="C129" s="11">
        <v>26662000</v>
      </c>
      <c r="D129" s="11">
        <v>519454000</v>
      </c>
      <c r="E129" s="11">
        <v>513109990</v>
      </c>
    </row>
    <row r="130" spans="1:5" ht="14.25">
      <c r="A130" s="15"/>
      <c r="B130" s="4" t="s">
        <v>40</v>
      </c>
      <c r="C130" s="11">
        <v>2527000</v>
      </c>
      <c r="D130" s="11">
        <v>2527000</v>
      </c>
      <c r="E130" s="11">
        <v>2016060</v>
      </c>
    </row>
    <row r="131" spans="1:5" ht="14.25">
      <c r="A131" s="15" t="s">
        <v>48</v>
      </c>
      <c r="B131" s="15"/>
      <c r="C131" s="12">
        <f>SUM(C132)</f>
        <v>0</v>
      </c>
      <c r="D131" s="12">
        <f>SUM(D132)</f>
        <v>321000000</v>
      </c>
      <c r="E131" s="12">
        <f>SUM(E132)</f>
        <v>319832373</v>
      </c>
    </row>
    <row r="132" spans="1:5" ht="14.25">
      <c r="A132" s="10"/>
      <c r="B132" s="10" t="s">
        <v>48</v>
      </c>
      <c r="C132" s="11">
        <v>0</v>
      </c>
      <c r="D132" s="11">
        <v>321000000</v>
      </c>
      <c r="E132" s="11">
        <v>319832373</v>
      </c>
    </row>
    <row r="133" spans="1:5" ht="14.25">
      <c r="A133" s="28" t="s">
        <v>4</v>
      </c>
      <c r="B133" s="28"/>
      <c r="C133" s="28"/>
      <c r="D133" s="9"/>
      <c r="E133" s="9"/>
    </row>
    <row r="134" spans="1:5" ht="14.25">
      <c r="A134" s="28" t="s">
        <v>1</v>
      </c>
      <c r="B134" s="28"/>
      <c r="C134" s="7" t="s">
        <v>59</v>
      </c>
      <c r="D134" s="9"/>
      <c r="E134" s="9"/>
    </row>
    <row r="135" spans="1:5" ht="15" thickBot="1">
      <c r="A135" s="29"/>
      <c r="B135" s="29"/>
      <c r="C135" s="8" t="s">
        <v>57</v>
      </c>
      <c r="D135" s="9"/>
      <c r="E135" s="9"/>
    </row>
    <row r="136" spans="1:5" ht="15" thickBot="1">
      <c r="A136" s="21" t="s">
        <v>26</v>
      </c>
      <c r="B136" s="22"/>
      <c r="C136" s="23"/>
      <c r="D136" s="9"/>
      <c r="E136" s="9"/>
    </row>
    <row r="137" spans="1:5" ht="14.25">
      <c r="A137" s="24" t="s">
        <v>5</v>
      </c>
      <c r="B137" s="24"/>
      <c r="C137" s="14">
        <f>SUM(C138,C140,C142,C144,C147,C151,C154,C156,C158,C160,C162,C149)</f>
        <v>24238668000</v>
      </c>
      <c r="D137" s="9"/>
      <c r="E137" s="9"/>
    </row>
    <row r="138" spans="1:5" ht="14.25">
      <c r="A138" s="15" t="s">
        <v>6</v>
      </c>
      <c r="B138" s="15"/>
      <c r="C138" s="12">
        <f>SUM(C139)</f>
        <v>5198992000</v>
      </c>
      <c r="D138" s="9"/>
      <c r="E138" s="9"/>
    </row>
    <row r="139" spans="1:5" ht="14.25">
      <c r="A139" s="4"/>
      <c r="B139" s="4" t="s">
        <v>7</v>
      </c>
      <c r="C139" s="11">
        <v>5198992000</v>
      </c>
      <c r="D139" s="9"/>
      <c r="E139" s="9"/>
    </row>
    <row r="140" spans="1:5" ht="14.25">
      <c r="A140" s="15" t="s">
        <v>8</v>
      </c>
      <c r="B140" s="15"/>
      <c r="C140" s="12">
        <f>SUM(C141)</f>
        <v>4000</v>
      </c>
      <c r="D140" s="9"/>
      <c r="E140" s="9"/>
    </row>
    <row r="141" spans="1:5" ht="14.25">
      <c r="A141" s="4"/>
      <c r="B141" s="4" t="s">
        <v>8</v>
      </c>
      <c r="C141" s="11">
        <v>4000</v>
      </c>
      <c r="D141" s="9"/>
      <c r="E141" s="9"/>
    </row>
    <row r="142" spans="1:5" ht="14.25">
      <c r="A142" s="15" t="s">
        <v>9</v>
      </c>
      <c r="B142" s="15"/>
      <c r="C142" s="12">
        <f>SUM(C143)</f>
        <v>3300000</v>
      </c>
      <c r="D142" s="9"/>
      <c r="E142" s="9"/>
    </row>
    <row r="143" spans="1:5" ht="14.25">
      <c r="A143" s="4"/>
      <c r="B143" s="4" t="s">
        <v>10</v>
      </c>
      <c r="C143" s="11">
        <v>3300000</v>
      </c>
      <c r="D143" s="9"/>
      <c r="E143" s="9"/>
    </row>
    <row r="144" spans="1:5" ht="14.25">
      <c r="A144" s="15" t="s">
        <v>11</v>
      </c>
      <c r="B144" s="15"/>
      <c r="C144" s="12">
        <f>SUM(C145:C146)</f>
        <v>5336682000</v>
      </c>
      <c r="D144" s="9"/>
      <c r="E144" s="9"/>
    </row>
    <row r="145" spans="1:5" ht="14.25">
      <c r="A145" s="15"/>
      <c r="B145" s="4" t="s">
        <v>12</v>
      </c>
      <c r="C145" s="11">
        <v>4004488000</v>
      </c>
      <c r="D145" s="9"/>
      <c r="E145" s="9"/>
    </row>
    <row r="146" spans="1:5" ht="14.25">
      <c r="A146" s="15"/>
      <c r="B146" s="4" t="s">
        <v>13</v>
      </c>
      <c r="C146" s="11">
        <v>1332194000</v>
      </c>
      <c r="D146" s="9"/>
      <c r="E146" s="9"/>
    </row>
    <row r="147" spans="1:5" ht="14.25">
      <c r="A147" s="15" t="s">
        <v>46</v>
      </c>
      <c r="B147" s="15"/>
      <c r="C147" s="12">
        <f>SUM(C148)</f>
        <v>823590000</v>
      </c>
      <c r="D147" s="9"/>
      <c r="E147" s="9"/>
    </row>
    <row r="148" spans="1:5" ht="14.25">
      <c r="A148" s="4"/>
      <c r="B148" s="4" t="s">
        <v>46</v>
      </c>
      <c r="C148" s="11">
        <v>823590000</v>
      </c>
      <c r="D148" s="9"/>
      <c r="E148" s="9"/>
    </row>
    <row r="149" spans="1:5" ht="14.25">
      <c r="A149" s="17" t="s">
        <v>49</v>
      </c>
      <c r="B149" s="18"/>
      <c r="C149" s="11">
        <f>SUM(C150)</f>
        <v>4898517000</v>
      </c>
      <c r="D149" s="9"/>
      <c r="E149" s="9"/>
    </row>
    <row r="150" spans="1:5" ht="14.25">
      <c r="A150" s="4"/>
      <c r="B150" s="4" t="s">
        <v>49</v>
      </c>
      <c r="C150" s="11">
        <v>4898517000</v>
      </c>
      <c r="D150" s="9"/>
      <c r="E150" s="9"/>
    </row>
    <row r="151" spans="1:5" ht="14.25">
      <c r="A151" s="15" t="s">
        <v>14</v>
      </c>
      <c r="B151" s="15"/>
      <c r="C151" s="12">
        <f>SUM(C152:C153)</f>
        <v>1231151000</v>
      </c>
      <c r="D151" s="9"/>
      <c r="E151" s="9"/>
    </row>
    <row r="152" spans="1:5" ht="14.25">
      <c r="A152" s="15"/>
      <c r="B152" s="4" t="s">
        <v>45</v>
      </c>
      <c r="C152" s="11">
        <v>143984000</v>
      </c>
      <c r="D152" s="9"/>
      <c r="E152" s="9"/>
    </row>
    <row r="153" spans="1:5" ht="14.25">
      <c r="A153" s="15"/>
      <c r="B153" s="4" t="s">
        <v>15</v>
      </c>
      <c r="C153" s="11">
        <v>1087167000</v>
      </c>
      <c r="D153" s="9"/>
      <c r="E153" s="9"/>
    </row>
    <row r="154" spans="1:5" ht="14.25">
      <c r="A154" s="15" t="s">
        <v>16</v>
      </c>
      <c r="B154" s="15"/>
      <c r="C154" s="12">
        <f>SUM(C155)</f>
        <v>5055402000</v>
      </c>
      <c r="D154" s="9"/>
      <c r="E154" s="9"/>
    </row>
    <row r="155" spans="1:5" ht="14.25">
      <c r="A155" s="4"/>
      <c r="B155" s="4" t="s">
        <v>16</v>
      </c>
      <c r="C155" s="11">
        <v>5055402000</v>
      </c>
      <c r="D155" s="9"/>
      <c r="E155" s="9"/>
    </row>
    <row r="156" spans="1:5" ht="14.25">
      <c r="A156" s="15" t="s">
        <v>17</v>
      </c>
      <c r="B156" s="15"/>
      <c r="C156" s="12">
        <f>SUM(C157)</f>
        <v>1000</v>
      </c>
      <c r="D156" s="9"/>
      <c r="E156" s="9"/>
    </row>
    <row r="157" spans="1:5" ht="14.25">
      <c r="A157" s="4"/>
      <c r="B157" s="4" t="s">
        <v>18</v>
      </c>
      <c r="C157" s="11">
        <v>1000</v>
      </c>
      <c r="D157" s="9"/>
      <c r="E157" s="9"/>
    </row>
    <row r="158" spans="1:5" ht="14.25">
      <c r="A158" s="15" t="s">
        <v>19</v>
      </c>
      <c r="B158" s="15"/>
      <c r="C158" s="12">
        <f>SUM(C159)</f>
        <v>1651648000</v>
      </c>
      <c r="D158" s="9"/>
      <c r="E158" s="9"/>
    </row>
    <row r="159" spans="1:5" ht="14.25">
      <c r="A159" s="4"/>
      <c r="B159" s="4" t="s">
        <v>20</v>
      </c>
      <c r="C159" s="11">
        <v>1651648000</v>
      </c>
      <c r="D159" s="9"/>
      <c r="E159" s="9"/>
    </row>
    <row r="160" spans="1:5" ht="14.25">
      <c r="A160" s="15" t="s">
        <v>21</v>
      </c>
      <c r="B160" s="15"/>
      <c r="C160" s="12">
        <f>SUM(C161)</f>
        <v>1000</v>
      </c>
      <c r="D160" s="9"/>
      <c r="E160" s="9"/>
    </row>
    <row r="161" spans="1:5" ht="14.25">
      <c r="A161" s="4"/>
      <c r="B161" s="4" t="s">
        <v>21</v>
      </c>
      <c r="C161" s="11">
        <v>1000</v>
      </c>
      <c r="D161" s="9"/>
      <c r="E161" s="9"/>
    </row>
    <row r="162" spans="1:5" ht="14.25">
      <c r="A162" s="15" t="s">
        <v>22</v>
      </c>
      <c r="B162" s="15"/>
      <c r="C162" s="12">
        <f>SUM(C163:C165)</f>
        <v>39380000</v>
      </c>
      <c r="D162" s="9"/>
      <c r="E162" s="9"/>
    </row>
    <row r="163" spans="1:5" ht="14.25">
      <c r="A163" s="15"/>
      <c r="B163" s="4" t="s">
        <v>23</v>
      </c>
      <c r="C163" s="11">
        <v>7303000</v>
      </c>
      <c r="D163" s="9"/>
      <c r="E163" s="9"/>
    </row>
    <row r="164" spans="1:5" ht="14.25">
      <c r="A164" s="15"/>
      <c r="B164" s="4" t="s">
        <v>24</v>
      </c>
      <c r="C164" s="11">
        <v>32076000</v>
      </c>
      <c r="D164" s="9"/>
      <c r="E164" s="9"/>
    </row>
    <row r="165" spans="1:5" ht="15" thickBot="1">
      <c r="A165" s="20"/>
      <c r="B165" s="6" t="s">
        <v>25</v>
      </c>
      <c r="C165" s="13">
        <v>1000</v>
      </c>
      <c r="D165" s="9"/>
      <c r="E165" s="9"/>
    </row>
    <row r="166" spans="1:5" ht="15" thickBot="1">
      <c r="A166" s="33" t="s">
        <v>42</v>
      </c>
      <c r="B166" s="34"/>
      <c r="C166" s="35"/>
      <c r="D166" s="9"/>
      <c r="E166" s="9"/>
    </row>
    <row r="167" spans="1:5" ht="14.25">
      <c r="A167" s="24" t="s">
        <v>5</v>
      </c>
      <c r="B167" s="24"/>
      <c r="C167" s="14">
        <f>SUM(C168,C172,C178,C180,C182,C184,C186,C188,C191,C193)</f>
        <v>24238668000</v>
      </c>
      <c r="D167" s="9"/>
      <c r="E167" s="9"/>
    </row>
    <row r="168" spans="1:5" ht="14.25">
      <c r="A168" s="15" t="s">
        <v>27</v>
      </c>
      <c r="B168" s="15"/>
      <c r="C168" s="12">
        <f>SUM(C169:C171)</f>
        <v>320552000</v>
      </c>
      <c r="D168" s="9"/>
      <c r="E168" s="9"/>
    </row>
    <row r="169" spans="1:5" ht="14.25">
      <c r="A169" s="15"/>
      <c r="B169" s="4" t="s">
        <v>28</v>
      </c>
      <c r="C169" s="11">
        <v>254730000</v>
      </c>
      <c r="D169" s="9"/>
      <c r="E169" s="9"/>
    </row>
    <row r="170" spans="1:5" ht="14.25">
      <c r="A170" s="15"/>
      <c r="B170" s="4" t="s">
        <v>29</v>
      </c>
      <c r="C170" s="11">
        <v>65215000</v>
      </c>
      <c r="D170" s="9"/>
      <c r="E170" s="9"/>
    </row>
    <row r="171" spans="1:5" ht="14.25">
      <c r="A171" s="15"/>
      <c r="B171" s="4" t="s">
        <v>30</v>
      </c>
      <c r="C171" s="11">
        <v>607000</v>
      </c>
      <c r="D171" s="9"/>
      <c r="E171" s="9"/>
    </row>
    <row r="172" spans="1:5" ht="14.25">
      <c r="A172" s="15" t="s">
        <v>31</v>
      </c>
      <c r="B172" s="19"/>
      <c r="C172" s="12">
        <f>SUM(C173:C177)</f>
        <v>14714617000</v>
      </c>
      <c r="D172" s="9"/>
      <c r="E172" s="9"/>
    </row>
    <row r="173" spans="1:5" ht="14.25">
      <c r="A173" s="15"/>
      <c r="B173" s="4" t="s">
        <v>32</v>
      </c>
      <c r="C173" s="11">
        <v>12995321000</v>
      </c>
      <c r="D173" s="9"/>
      <c r="E173" s="9"/>
    </row>
    <row r="174" spans="1:5" ht="14.25">
      <c r="A174" s="15"/>
      <c r="B174" s="4" t="s">
        <v>33</v>
      </c>
      <c r="C174" s="11">
        <v>1585166000</v>
      </c>
      <c r="D174" s="9"/>
      <c r="E174" s="9"/>
    </row>
    <row r="175" spans="1:5" ht="14.25">
      <c r="A175" s="15"/>
      <c r="B175" s="4" t="s">
        <v>34</v>
      </c>
      <c r="C175" s="11">
        <v>150000</v>
      </c>
      <c r="D175" s="9"/>
      <c r="E175" s="9"/>
    </row>
    <row r="176" spans="1:5" ht="14.25">
      <c r="A176" s="15"/>
      <c r="B176" s="4" t="s">
        <v>35</v>
      </c>
      <c r="C176" s="11">
        <v>115980000</v>
      </c>
      <c r="D176" s="9"/>
      <c r="E176" s="9"/>
    </row>
    <row r="177" spans="1:5" ht="14.25">
      <c r="A177" s="15"/>
      <c r="B177" s="4" t="s">
        <v>36</v>
      </c>
      <c r="C177" s="11">
        <v>18000000</v>
      </c>
      <c r="D177" s="9"/>
      <c r="E177" s="9"/>
    </row>
    <row r="178" spans="1:5" ht="14.25">
      <c r="A178" s="17" t="s">
        <v>50</v>
      </c>
      <c r="B178" s="18"/>
      <c r="C178" s="11">
        <f>SUM(C179)</f>
        <v>2790442000</v>
      </c>
      <c r="D178" s="9"/>
      <c r="E178" s="9"/>
    </row>
    <row r="179" spans="1:5" ht="14.25">
      <c r="A179" s="4"/>
      <c r="B179" s="4" t="s">
        <v>50</v>
      </c>
      <c r="C179" s="11">
        <v>2790442000</v>
      </c>
      <c r="D179" s="9"/>
      <c r="E179" s="9"/>
    </row>
    <row r="180" spans="1:5" ht="14.25">
      <c r="A180" s="17" t="s">
        <v>51</v>
      </c>
      <c r="B180" s="18"/>
      <c r="C180" s="11">
        <f>SUM(C181)</f>
        <v>1447000</v>
      </c>
      <c r="D180" s="9"/>
      <c r="E180" s="9"/>
    </row>
    <row r="181" spans="1:5" ht="14.25">
      <c r="A181" s="4"/>
      <c r="B181" s="4" t="s">
        <v>51</v>
      </c>
      <c r="C181" s="11">
        <v>1447000</v>
      </c>
      <c r="D181" s="9"/>
      <c r="E181" s="9"/>
    </row>
    <row r="182" spans="1:5" ht="14.25">
      <c r="A182" s="15" t="s">
        <v>43</v>
      </c>
      <c r="B182" s="15"/>
      <c r="C182" s="12">
        <f>SUM(C183)</f>
        <v>140000</v>
      </c>
      <c r="D182" s="9"/>
      <c r="E182" s="9"/>
    </row>
    <row r="183" spans="1:5" ht="14.25">
      <c r="A183" s="4"/>
      <c r="B183" s="4" t="s">
        <v>43</v>
      </c>
      <c r="C183" s="11">
        <v>140000</v>
      </c>
      <c r="D183" s="9"/>
      <c r="E183" s="9"/>
    </row>
    <row r="184" spans="1:5" ht="14.25">
      <c r="A184" s="15" t="s">
        <v>41</v>
      </c>
      <c r="B184" s="19"/>
      <c r="C184" s="12">
        <f>SUM(C185)</f>
        <v>1096298000</v>
      </c>
      <c r="D184" s="9"/>
      <c r="E184" s="9"/>
    </row>
    <row r="185" spans="1:5" ht="14.25">
      <c r="A185" s="4"/>
      <c r="B185" s="4" t="s">
        <v>41</v>
      </c>
      <c r="C185" s="11">
        <v>1096298000</v>
      </c>
      <c r="D185" s="9"/>
      <c r="E185" s="9"/>
    </row>
    <row r="186" spans="1:5" ht="14.25">
      <c r="A186" s="15" t="s">
        <v>37</v>
      </c>
      <c r="B186" s="15"/>
      <c r="C186" s="12">
        <f>SUM(C187)</f>
        <v>5055416000</v>
      </c>
      <c r="D186" s="9"/>
      <c r="E186" s="9"/>
    </row>
    <row r="187" spans="1:5" ht="14.25">
      <c r="A187" s="4"/>
      <c r="B187" s="4" t="s">
        <v>37</v>
      </c>
      <c r="C187" s="11">
        <v>5055416000</v>
      </c>
      <c r="D187" s="9"/>
      <c r="E187" s="9"/>
    </row>
    <row r="188" spans="1:5" ht="14.25">
      <c r="A188" s="15" t="s">
        <v>44</v>
      </c>
      <c r="B188" s="15"/>
      <c r="C188" s="12">
        <f>SUM(C189:C190)</f>
        <v>179547000</v>
      </c>
      <c r="D188" s="9"/>
      <c r="E188" s="9"/>
    </row>
    <row r="189" spans="1:5" ht="14.25">
      <c r="A189" s="16"/>
      <c r="B189" s="4" t="s">
        <v>44</v>
      </c>
      <c r="C189" s="11">
        <v>111905000</v>
      </c>
      <c r="D189" s="9"/>
      <c r="E189" s="9"/>
    </row>
    <row r="190" spans="1:5" ht="14.25">
      <c r="A190" s="16"/>
      <c r="B190" s="4" t="s">
        <v>52</v>
      </c>
      <c r="C190" s="11">
        <v>67642000</v>
      </c>
      <c r="D190" s="9"/>
      <c r="E190" s="9"/>
    </row>
    <row r="191" spans="1:5" ht="14.25">
      <c r="A191" s="17" t="s">
        <v>53</v>
      </c>
      <c r="B191" s="18"/>
      <c r="C191" s="12">
        <f>SUM(C192)</f>
        <v>50607000</v>
      </c>
      <c r="D191" s="9"/>
      <c r="E191" s="9"/>
    </row>
    <row r="192" spans="1:5" ht="14.25">
      <c r="A192" s="7"/>
      <c r="B192" s="4" t="s">
        <v>54</v>
      </c>
      <c r="C192" s="11">
        <v>50607000</v>
      </c>
      <c r="D192" s="9"/>
      <c r="E192" s="9"/>
    </row>
    <row r="193" spans="1:5" ht="14.25">
      <c r="A193" s="15" t="s">
        <v>38</v>
      </c>
      <c r="B193" s="15"/>
      <c r="C193" s="12">
        <f>SUM(C194:C195)</f>
        <v>29602000</v>
      </c>
      <c r="D193" s="9"/>
      <c r="E193" s="9"/>
    </row>
    <row r="194" spans="1:5" ht="14.25">
      <c r="A194" s="15"/>
      <c r="B194" s="4" t="s">
        <v>39</v>
      </c>
      <c r="C194" s="11">
        <v>26662000</v>
      </c>
      <c r="D194" s="9"/>
      <c r="E194" s="9"/>
    </row>
    <row r="195" spans="1:5" ht="14.25">
      <c r="A195" s="15"/>
      <c r="B195" s="4" t="s">
        <v>40</v>
      </c>
      <c r="C195" s="11">
        <v>2940000</v>
      </c>
      <c r="D195" s="9"/>
      <c r="E195" s="9"/>
    </row>
  </sheetData>
  <sheetProtection formatCells="0" formatColumns="0" formatRows="0" insertColumns="0" insertRows="0"/>
  <mergeCells count="112">
    <mergeCell ref="A191:B191"/>
    <mergeCell ref="A180:B180"/>
    <mergeCell ref="A189:A190"/>
    <mergeCell ref="A69:B70"/>
    <mergeCell ref="A131:B131"/>
    <mergeCell ref="A126:B126"/>
    <mergeCell ref="A73:B73"/>
    <mergeCell ref="A77:B77"/>
    <mergeCell ref="A79:B79"/>
    <mergeCell ref="A80:A81"/>
    <mergeCell ref="A75:B75"/>
    <mergeCell ref="C1:D2"/>
    <mergeCell ref="A1:B1"/>
    <mergeCell ref="A2:B2"/>
    <mergeCell ref="A71:E71"/>
    <mergeCell ref="C69:E69"/>
    <mergeCell ref="A95:B95"/>
    <mergeCell ref="A101:E101"/>
    <mergeCell ref="A82:B82"/>
    <mergeCell ref="A84:B84"/>
    <mergeCell ref="A86:B86"/>
    <mergeCell ref="A87:A88"/>
    <mergeCell ref="A97:B97"/>
    <mergeCell ref="A72:B72"/>
    <mergeCell ref="A178:B178"/>
    <mergeCell ref="A144:B144"/>
    <mergeCell ref="A149:B149"/>
    <mergeCell ref="A145:A146"/>
    <mergeCell ref="A147:B147"/>
    <mergeCell ref="A68:E68"/>
    <mergeCell ref="A134:B135"/>
    <mergeCell ref="A102:B102"/>
    <mergeCell ref="A103:B103"/>
    <mergeCell ref="A89:B89"/>
    <mergeCell ref="A158:B158"/>
    <mergeCell ref="A160:B160"/>
    <mergeCell ref="A162:B162"/>
    <mergeCell ref="A163:A165"/>
    <mergeCell ref="A154:B154"/>
    <mergeCell ref="A156:B156"/>
    <mergeCell ref="A186:B186"/>
    <mergeCell ref="A188:B188"/>
    <mergeCell ref="A193:B193"/>
    <mergeCell ref="A194:A195"/>
    <mergeCell ref="A151:B151"/>
    <mergeCell ref="A152:A153"/>
    <mergeCell ref="A172:B172"/>
    <mergeCell ref="A173:A177"/>
    <mergeCell ref="A182:B182"/>
    <mergeCell ref="A184:B184"/>
    <mergeCell ref="A133:C133"/>
    <mergeCell ref="A136:C136"/>
    <mergeCell ref="A166:C166"/>
    <mergeCell ref="A168:B168"/>
    <mergeCell ref="A169:A171"/>
    <mergeCell ref="A167:B167"/>
    <mergeCell ref="A137:B137"/>
    <mergeCell ref="A138:B138"/>
    <mergeCell ref="A140:B140"/>
    <mergeCell ref="A142:B142"/>
    <mergeCell ref="A91:B91"/>
    <mergeCell ref="A98:A100"/>
    <mergeCell ref="A123:B123"/>
    <mergeCell ref="A124:A125"/>
    <mergeCell ref="A119:B119"/>
    <mergeCell ref="A121:B121"/>
    <mergeCell ref="A104:A106"/>
    <mergeCell ref="A107:B107"/>
    <mergeCell ref="A115:B115"/>
    <mergeCell ref="A129:A130"/>
    <mergeCell ref="A117:B117"/>
    <mergeCell ref="A108:A112"/>
    <mergeCell ref="A113:B113"/>
    <mergeCell ref="A93:B93"/>
    <mergeCell ref="A128:B128"/>
    <mergeCell ref="A3:E3"/>
    <mergeCell ref="A4:B5"/>
    <mergeCell ref="C4:E4"/>
    <mergeCell ref="A6:E6"/>
    <mergeCell ref="A7:B7"/>
    <mergeCell ref="A8:B8"/>
    <mergeCell ref="A10:B10"/>
    <mergeCell ref="A12:B12"/>
    <mergeCell ref="A14:B14"/>
    <mergeCell ref="A15:A16"/>
    <mergeCell ref="A17:B17"/>
    <mergeCell ref="A19:B19"/>
    <mergeCell ref="A21:B21"/>
    <mergeCell ref="A22:A23"/>
    <mergeCell ref="A24:B24"/>
    <mergeCell ref="A26:B26"/>
    <mergeCell ref="A28:B28"/>
    <mergeCell ref="A30:B30"/>
    <mergeCell ref="A32:B32"/>
    <mergeCell ref="A33:A35"/>
    <mergeCell ref="A36:E36"/>
    <mergeCell ref="A37:B37"/>
    <mergeCell ref="A38:B38"/>
    <mergeCell ref="A39:A41"/>
    <mergeCell ref="A42:B42"/>
    <mergeCell ref="A43:A47"/>
    <mergeCell ref="A48:B48"/>
    <mergeCell ref="A50:B50"/>
    <mergeCell ref="A52:B52"/>
    <mergeCell ref="A54:B54"/>
    <mergeCell ref="A66:B66"/>
    <mergeCell ref="A56:B56"/>
    <mergeCell ref="A58:B58"/>
    <mergeCell ref="A59:A60"/>
    <mergeCell ref="A61:B61"/>
    <mergeCell ref="A63:B63"/>
    <mergeCell ref="A64:A65"/>
  </mergeCells>
  <printOptions/>
  <pageMargins left="0.7874015748031497" right="0.7874015748031497" top="0.7874015748031497" bottom="0.7874015748031497" header="0.5118110236220472" footer="0.5118110236220472"/>
  <pageSetup firstPageNumber="210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67" max="4" man="1"/>
    <brk id="132" max="4" man="1"/>
  </rowBreaks>
  <ignoredErrors>
    <ignoredError sqref="D113:E113 D115:E115 C149 C178 D84:E84 C1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2016-04-20T01:21:30Z</cp:lastPrinted>
  <dcterms:created xsi:type="dcterms:W3CDTF">2000-06-28T06:42:19Z</dcterms:created>
  <dcterms:modified xsi:type="dcterms:W3CDTF">2016-04-20T01:21:31Z</dcterms:modified>
  <cp:category/>
  <cp:version/>
  <cp:contentType/>
  <cp:contentStatus/>
</cp:coreProperties>
</file>