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45" windowWidth="14955" windowHeight="9000" activeTab="0"/>
  </bookViews>
  <sheets>
    <sheet name="02-01" sheetId="1" r:id="rId1"/>
  </sheets>
  <definedNames>
    <definedName name="_xlnm.Print_Area" localSheetId="0">'02-01'!$A$1:$G$173</definedName>
  </definedNames>
  <calcPr fullCalcOnLoad="1"/>
</workbook>
</file>

<file path=xl/sharedStrings.xml><?xml version="1.0" encoding="utf-8"?>
<sst xmlns="http://schemas.openxmlformats.org/spreadsheetml/2006/main" count="77" uniqueCount="28">
  <si>
    <t>男</t>
  </si>
  <si>
    <t>女</t>
  </si>
  <si>
    <t>大正元年</t>
  </si>
  <si>
    <t>昭和元年</t>
  </si>
  <si>
    <t>平成元年</t>
  </si>
  <si>
    <t>人 口 総 数</t>
  </si>
  <si>
    <t>明治22年</t>
  </si>
  <si>
    <t>1　甲府市の人口・世帯の推移</t>
  </si>
  <si>
    <t>年／区分</t>
  </si>
  <si>
    <t>…</t>
  </si>
  <si>
    <t>18.3.1</t>
  </si>
  <si>
    <t>昭和15年</t>
  </si>
  <si>
    <t>昭和61年</t>
  </si>
  <si>
    <t>令和元年</t>
  </si>
  <si>
    <t>※昭和39年以前は甲府市史調</t>
  </si>
  <si>
    <t>※各年1月1日現在</t>
  </si>
  <si>
    <t>　 中道町・上九一色村北部の推移を各年反映した。</t>
  </si>
  <si>
    <t>一世帯当たり
の平均人数</t>
  </si>
  <si>
    <t>-</t>
  </si>
  <si>
    <t>前　年　比</t>
  </si>
  <si>
    <t>世 帯 数</t>
  </si>
  <si>
    <t>※（　）内は国勢調査人口。各年10月1日現在。</t>
  </si>
  <si>
    <t>人　　　　　　　口</t>
  </si>
  <si>
    <r>
      <rPr>
        <sz val="11"/>
        <rFont val="ＭＳ Ｐゴシック"/>
        <family val="3"/>
      </rPr>
      <t>※昭和40年以降は市民生活部（現在は市民部）市民課調による1月1日現在の住民登録人口</t>
    </r>
  </si>
  <si>
    <r>
      <rPr>
        <sz val="11"/>
        <rFont val="ＭＳ Ｐゴシック"/>
        <family val="3"/>
      </rPr>
      <t>※昭和17、18年は戦火が激しく人口調査は行われなかった。</t>
    </r>
  </si>
  <si>
    <r>
      <rPr>
        <sz val="11"/>
        <rFont val="ＭＳ Ｐゴシック"/>
        <family val="3"/>
      </rPr>
      <t>※平成18年3月1日に中道町・上九一色村北部（梯・古関地区）が本市と合併したため、それ以降に</t>
    </r>
  </si>
  <si>
    <r>
      <rPr>
        <sz val="11"/>
        <rFont val="ＭＳ Ｐゴシック"/>
        <family val="3"/>
      </rPr>
      <t>※平成24年7月9日施行の住民基本台帳法一部改正に伴い、外国人の方も住民基本台帳に登録</t>
    </r>
  </si>
  <si>
    <r>
      <t xml:space="preserve">   されたため、平成25年から</t>
    </r>
    <r>
      <rPr>
        <sz val="11"/>
        <rFont val="ＭＳ Ｐゴシック"/>
        <family val="3"/>
      </rPr>
      <t>は外国人の数が反映されている。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</si>
</sst>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);\(0\)"/>
    <numFmt numFmtId="178" formatCode="#,##0.0_ "/>
    <numFmt numFmtId="179" formatCode="#,##0.0_);\(#,##0.0\)"/>
    <numFmt numFmtId="180" formatCode="0.0%"/>
    <numFmt numFmtId="181" formatCode="0_);[Red]\(0\)"/>
    <numFmt numFmtId="182" formatCode="0.0;&quot;△ &quot;0.0"/>
    <numFmt numFmtId="183" formatCode="0.000;&quot;▲ &quot;0.000"/>
    <numFmt numFmtId="184" formatCode="0.000;&quot;△ &quot;0.00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/>
    </xf>
    <xf numFmtId="179" fontId="2" fillId="0" borderId="10" xfId="0" applyNumberFormat="1" applyFont="1" applyFill="1" applyBorder="1" applyAlignment="1" applyProtection="1">
      <alignment vertical="center"/>
      <protection/>
    </xf>
    <xf numFmtId="180" fontId="2" fillId="0" borderId="10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180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179" fontId="2" fillId="0" borderId="10" xfId="0" applyNumberFormat="1" applyFont="1" applyFill="1" applyBorder="1" applyAlignment="1" applyProtection="1">
      <alignment horizontal="right" vertical="center"/>
      <protection/>
    </xf>
    <xf numFmtId="179" fontId="2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 wrapText="1" shrinkToFit="1"/>
      <protection/>
    </xf>
    <xf numFmtId="0" fontId="0" fillId="0" borderId="13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179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0.625" style="3" customWidth="1"/>
    <col min="2" max="3" width="11.625" style="3" customWidth="1"/>
    <col min="4" max="4" width="11.75390625" style="3" customWidth="1"/>
    <col min="5" max="6" width="11.625" style="3" customWidth="1"/>
    <col min="7" max="7" width="12.625" style="3" customWidth="1"/>
    <col min="8" max="12" width="9.00390625" style="3" customWidth="1"/>
    <col min="13" max="16384" width="9.00390625" style="1" customWidth="1"/>
  </cols>
  <sheetData>
    <row r="1" spans="1:7" ht="15" customHeight="1">
      <c r="A1" s="13" t="s">
        <v>7</v>
      </c>
      <c r="B1" s="13"/>
      <c r="C1" s="13"/>
      <c r="D1" s="13"/>
      <c r="E1" s="13"/>
      <c r="F1" s="13"/>
      <c r="G1" s="13"/>
    </row>
    <row r="2" spans="1:7" ht="14.25" customHeight="1">
      <c r="A2" s="22" t="s">
        <v>8</v>
      </c>
      <c r="B2" s="25" t="s">
        <v>22</v>
      </c>
      <c r="C2" s="26"/>
      <c r="D2" s="26"/>
      <c r="E2" s="27"/>
      <c r="F2" s="22" t="s">
        <v>20</v>
      </c>
      <c r="G2" s="28" t="s">
        <v>17</v>
      </c>
    </row>
    <row r="3" spans="1:7" ht="14.25" customHeight="1">
      <c r="A3" s="23"/>
      <c r="B3" s="14" t="s">
        <v>5</v>
      </c>
      <c r="C3" s="14" t="s">
        <v>19</v>
      </c>
      <c r="D3" s="14" t="s">
        <v>0</v>
      </c>
      <c r="E3" s="14" t="s">
        <v>1</v>
      </c>
      <c r="F3" s="23"/>
      <c r="G3" s="29"/>
    </row>
    <row r="4" spans="1:7" ht="14.25">
      <c r="A4" s="14" t="s">
        <v>6</v>
      </c>
      <c r="B4" s="6">
        <v>31128</v>
      </c>
      <c r="C4" s="12" t="s">
        <v>18</v>
      </c>
      <c r="D4" s="6">
        <v>16109</v>
      </c>
      <c r="E4" s="6">
        <v>15019</v>
      </c>
      <c r="F4" s="6">
        <v>6855</v>
      </c>
      <c r="G4" s="7">
        <v>4.5</v>
      </c>
    </row>
    <row r="5" spans="1:7" ht="14.25">
      <c r="A5" s="4">
        <v>23</v>
      </c>
      <c r="B5" s="6">
        <v>32419</v>
      </c>
      <c r="C5" s="8">
        <f>B5/B4</f>
        <v>1.0414739141608842</v>
      </c>
      <c r="D5" s="6">
        <v>16150</v>
      </c>
      <c r="E5" s="6">
        <v>16269</v>
      </c>
      <c r="F5" s="6">
        <v>6910</v>
      </c>
      <c r="G5" s="7">
        <v>4.7</v>
      </c>
    </row>
    <row r="6" spans="1:7" ht="14.25">
      <c r="A6" s="4">
        <v>24</v>
      </c>
      <c r="B6" s="6">
        <v>32676</v>
      </c>
      <c r="C6" s="8">
        <f>B6/B5</f>
        <v>1.0079274499521886</v>
      </c>
      <c r="D6" s="6">
        <v>16376</v>
      </c>
      <c r="E6" s="6">
        <v>16300</v>
      </c>
      <c r="F6" s="6">
        <v>6889</v>
      </c>
      <c r="G6" s="7">
        <v>4.7</v>
      </c>
    </row>
    <row r="7" spans="1:7" ht="14.25">
      <c r="A7" s="4">
        <v>25</v>
      </c>
      <c r="B7" s="6">
        <v>33138</v>
      </c>
      <c r="C7" s="8">
        <f aca="true" t="shared" si="0" ref="C7:C45">B7/B6</f>
        <v>1.0141388174807198</v>
      </c>
      <c r="D7" s="6">
        <v>16558</v>
      </c>
      <c r="E7" s="6">
        <v>16580</v>
      </c>
      <c r="F7" s="15">
        <v>7504</v>
      </c>
      <c r="G7" s="7">
        <v>4.4</v>
      </c>
    </row>
    <row r="8" spans="1:7" ht="14.25">
      <c r="A8" s="4">
        <v>26</v>
      </c>
      <c r="B8" s="6">
        <v>33391</v>
      </c>
      <c r="C8" s="8">
        <f t="shared" si="0"/>
        <v>1.0076347395739031</v>
      </c>
      <c r="D8" s="6">
        <v>16733</v>
      </c>
      <c r="E8" s="6">
        <v>16658</v>
      </c>
      <c r="F8" s="6">
        <v>6984</v>
      </c>
      <c r="G8" s="7">
        <v>4.8</v>
      </c>
    </row>
    <row r="9" spans="1:7" ht="14.25">
      <c r="A9" s="4">
        <v>27</v>
      </c>
      <c r="B9" s="6">
        <v>33797</v>
      </c>
      <c r="C9" s="8">
        <f t="shared" si="0"/>
        <v>1.0121589649905662</v>
      </c>
      <c r="D9" s="6">
        <v>16834</v>
      </c>
      <c r="E9" s="6">
        <v>16963</v>
      </c>
      <c r="F9" s="6">
        <v>6992</v>
      </c>
      <c r="G9" s="7">
        <v>4.8</v>
      </c>
    </row>
    <row r="10" spans="1:7" ht="14.25">
      <c r="A10" s="4">
        <v>28</v>
      </c>
      <c r="B10" s="6">
        <v>34689</v>
      </c>
      <c r="C10" s="8">
        <f t="shared" si="0"/>
        <v>1.026392875107258</v>
      </c>
      <c r="D10" s="6">
        <v>17674</v>
      </c>
      <c r="E10" s="6">
        <v>17015</v>
      </c>
      <c r="F10" s="6">
        <v>7106</v>
      </c>
      <c r="G10" s="7">
        <v>4.9</v>
      </c>
    </row>
    <row r="11" spans="1:7" ht="14.25">
      <c r="A11" s="4">
        <v>29</v>
      </c>
      <c r="B11" s="6">
        <v>35284</v>
      </c>
      <c r="C11" s="8">
        <f t="shared" si="0"/>
        <v>1.0171524114272537</v>
      </c>
      <c r="D11" s="6">
        <v>17728</v>
      </c>
      <c r="E11" s="6">
        <v>17556</v>
      </c>
      <c r="F11" s="6">
        <v>7153</v>
      </c>
      <c r="G11" s="7">
        <v>4.9</v>
      </c>
    </row>
    <row r="12" spans="1:7" ht="14.25">
      <c r="A12" s="4">
        <v>30</v>
      </c>
      <c r="B12" s="6">
        <v>35617</v>
      </c>
      <c r="C12" s="8">
        <f t="shared" si="0"/>
        <v>1.0094377054755697</v>
      </c>
      <c r="D12" s="6">
        <v>17873</v>
      </c>
      <c r="E12" s="6">
        <v>17744</v>
      </c>
      <c r="F12" s="6">
        <v>7721</v>
      </c>
      <c r="G12" s="7">
        <v>4.6</v>
      </c>
    </row>
    <row r="13" spans="1:7" ht="14.25">
      <c r="A13" s="4">
        <v>31</v>
      </c>
      <c r="B13" s="6">
        <v>36753</v>
      </c>
      <c r="C13" s="8">
        <f t="shared" si="0"/>
        <v>1.0318948816576354</v>
      </c>
      <c r="D13" s="6">
        <v>18001</v>
      </c>
      <c r="E13" s="6">
        <v>18752</v>
      </c>
      <c r="F13" s="6">
        <v>7304</v>
      </c>
      <c r="G13" s="7">
        <v>5</v>
      </c>
    </row>
    <row r="14" spans="1:7" ht="14.25">
      <c r="A14" s="4">
        <v>32</v>
      </c>
      <c r="B14" s="6">
        <v>37230</v>
      </c>
      <c r="C14" s="8">
        <f t="shared" si="0"/>
        <v>1.012978532364705</v>
      </c>
      <c r="D14" s="6">
        <v>18660</v>
      </c>
      <c r="E14" s="6">
        <v>18570</v>
      </c>
      <c r="F14" s="6">
        <v>7389</v>
      </c>
      <c r="G14" s="7">
        <v>5</v>
      </c>
    </row>
    <row r="15" spans="1:7" ht="14.25">
      <c r="A15" s="4">
        <v>33</v>
      </c>
      <c r="B15" s="6">
        <v>38323</v>
      </c>
      <c r="C15" s="8">
        <f t="shared" si="0"/>
        <v>1.0293580445876982</v>
      </c>
      <c r="D15" s="6">
        <v>19164</v>
      </c>
      <c r="E15" s="6">
        <v>19159</v>
      </c>
      <c r="F15" s="6">
        <v>7436</v>
      </c>
      <c r="G15" s="7">
        <v>5.2</v>
      </c>
    </row>
    <row r="16" spans="1:7" ht="14.25">
      <c r="A16" s="4">
        <v>34</v>
      </c>
      <c r="B16" s="6">
        <v>39979</v>
      </c>
      <c r="C16" s="8">
        <f t="shared" si="0"/>
        <v>1.0432116483573832</v>
      </c>
      <c r="D16" s="6">
        <v>19991</v>
      </c>
      <c r="E16" s="6">
        <v>19988</v>
      </c>
      <c r="F16" s="6">
        <v>7815</v>
      </c>
      <c r="G16" s="7">
        <v>5.1</v>
      </c>
    </row>
    <row r="17" spans="1:7" ht="14.25">
      <c r="A17" s="4">
        <v>35</v>
      </c>
      <c r="B17" s="6">
        <v>40753</v>
      </c>
      <c r="C17" s="8">
        <f t="shared" si="0"/>
        <v>1.0193601640861452</v>
      </c>
      <c r="D17" s="6">
        <v>20555</v>
      </c>
      <c r="E17" s="6">
        <v>20198</v>
      </c>
      <c r="F17" s="6">
        <v>7903</v>
      </c>
      <c r="G17" s="7">
        <v>5.2</v>
      </c>
    </row>
    <row r="18" spans="1:7" ht="14.25">
      <c r="A18" s="4">
        <v>36</v>
      </c>
      <c r="B18" s="6">
        <v>43618</v>
      </c>
      <c r="C18" s="8">
        <f t="shared" si="0"/>
        <v>1.0703015728903393</v>
      </c>
      <c r="D18" s="6">
        <v>21895</v>
      </c>
      <c r="E18" s="6">
        <v>21723</v>
      </c>
      <c r="F18" s="6">
        <v>8301</v>
      </c>
      <c r="G18" s="7">
        <v>5.3</v>
      </c>
    </row>
    <row r="19" spans="1:7" ht="14.25">
      <c r="A19" s="4">
        <v>37</v>
      </c>
      <c r="B19" s="6">
        <v>44521</v>
      </c>
      <c r="C19" s="8">
        <f t="shared" si="0"/>
        <v>1.0207024622862122</v>
      </c>
      <c r="D19" s="6">
        <v>22319</v>
      </c>
      <c r="E19" s="6">
        <v>22202</v>
      </c>
      <c r="F19" s="6">
        <v>8449</v>
      </c>
      <c r="G19" s="7">
        <v>5.3</v>
      </c>
    </row>
    <row r="20" spans="1:7" ht="14.25">
      <c r="A20" s="4">
        <v>38</v>
      </c>
      <c r="B20" s="6">
        <v>46098</v>
      </c>
      <c r="C20" s="8">
        <f t="shared" si="0"/>
        <v>1.0354214864895217</v>
      </c>
      <c r="D20" s="6">
        <v>23011</v>
      </c>
      <c r="E20" s="6">
        <v>23087</v>
      </c>
      <c r="F20" s="6">
        <v>8832</v>
      </c>
      <c r="G20" s="7">
        <v>5.2</v>
      </c>
    </row>
    <row r="21" spans="1:7" ht="14.25">
      <c r="A21" s="4">
        <v>39</v>
      </c>
      <c r="B21" s="6">
        <v>47549</v>
      </c>
      <c r="C21" s="8">
        <f t="shared" si="0"/>
        <v>1.031476419801293</v>
      </c>
      <c r="D21" s="6">
        <v>24102</v>
      </c>
      <c r="E21" s="6">
        <v>23447</v>
      </c>
      <c r="F21" s="6">
        <v>9162</v>
      </c>
      <c r="G21" s="7">
        <v>5.2</v>
      </c>
    </row>
    <row r="22" spans="1:7" ht="14.25">
      <c r="A22" s="4">
        <v>40</v>
      </c>
      <c r="B22" s="6">
        <v>48802</v>
      </c>
      <c r="C22" s="8">
        <f t="shared" si="0"/>
        <v>1.0263517634440262</v>
      </c>
      <c r="D22" s="6">
        <v>24653</v>
      </c>
      <c r="E22" s="6">
        <v>24149</v>
      </c>
      <c r="F22" s="6">
        <v>9518</v>
      </c>
      <c r="G22" s="7">
        <v>5.1</v>
      </c>
    </row>
    <row r="23" spans="1:7" ht="14.25">
      <c r="A23" s="4">
        <v>41</v>
      </c>
      <c r="B23" s="6">
        <v>49883</v>
      </c>
      <c r="C23" s="8">
        <f t="shared" si="0"/>
        <v>1.0221507315273963</v>
      </c>
      <c r="D23" s="6">
        <v>24953</v>
      </c>
      <c r="E23" s="6">
        <v>24930</v>
      </c>
      <c r="F23" s="6">
        <v>9756</v>
      </c>
      <c r="G23" s="7">
        <v>5.1</v>
      </c>
    </row>
    <row r="24" spans="1:7" ht="14.25">
      <c r="A24" s="4">
        <v>42</v>
      </c>
      <c r="B24" s="6">
        <v>51164</v>
      </c>
      <c r="C24" s="8">
        <f t="shared" si="0"/>
        <v>1.0256800914139086</v>
      </c>
      <c r="D24" s="6">
        <v>25590</v>
      </c>
      <c r="E24" s="6">
        <v>25574</v>
      </c>
      <c r="F24" s="6">
        <v>10009</v>
      </c>
      <c r="G24" s="7">
        <v>5.1</v>
      </c>
    </row>
    <row r="25" spans="1:7" ht="14.25">
      <c r="A25" s="4">
        <v>43</v>
      </c>
      <c r="B25" s="6">
        <v>52201</v>
      </c>
      <c r="C25" s="8">
        <f t="shared" si="0"/>
        <v>1.0202681572981003</v>
      </c>
      <c r="D25" s="6">
        <v>26030</v>
      </c>
      <c r="E25" s="6">
        <v>26171</v>
      </c>
      <c r="F25" s="6">
        <v>10154</v>
      </c>
      <c r="G25" s="7">
        <v>5.1</v>
      </c>
    </row>
    <row r="26" spans="1:7" ht="14.25">
      <c r="A26" s="4">
        <v>44</v>
      </c>
      <c r="B26" s="6">
        <v>52805</v>
      </c>
      <c r="C26" s="8">
        <f t="shared" si="0"/>
        <v>1.0115706595659086</v>
      </c>
      <c r="D26" s="6">
        <v>26340</v>
      </c>
      <c r="E26" s="6">
        <v>26465</v>
      </c>
      <c r="F26" s="6">
        <v>10223</v>
      </c>
      <c r="G26" s="7">
        <v>5.2</v>
      </c>
    </row>
    <row r="27" spans="1:7" ht="14.25">
      <c r="A27" s="14" t="s">
        <v>2</v>
      </c>
      <c r="B27" s="6">
        <v>52932</v>
      </c>
      <c r="C27" s="8">
        <f t="shared" si="0"/>
        <v>1.0024050752769624</v>
      </c>
      <c r="D27" s="6">
        <v>26071</v>
      </c>
      <c r="E27" s="6">
        <v>26861</v>
      </c>
      <c r="F27" s="6">
        <v>10305</v>
      </c>
      <c r="G27" s="7">
        <v>5.1</v>
      </c>
    </row>
    <row r="28" spans="1:7" ht="14.25">
      <c r="A28" s="4">
        <v>2</v>
      </c>
      <c r="B28" s="6">
        <v>53672</v>
      </c>
      <c r="C28" s="8">
        <f t="shared" si="0"/>
        <v>1.01398020101262</v>
      </c>
      <c r="D28" s="6">
        <v>26794</v>
      </c>
      <c r="E28" s="6">
        <v>26878</v>
      </c>
      <c r="F28" s="6">
        <v>10346</v>
      </c>
      <c r="G28" s="7">
        <v>5.2</v>
      </c>
    </row>
    <row r="29" spans="1:7" ht="14.25">
      <c r="A29" s="4">
        <v>3</v>
      </c>
      <c r="B29" s="6">
        <v>53756</v>
      </c>
      <c r="C29" s="8">
        <f t="shared" si="0"/>
        <v>1.0015650618572067</v>
      </c>
      <c r="D29" s="6">
        <v>26740</v>
      </c>
      <c r="E29" s="6">
        <v>27016</v>
      </c>
      <c r="F29" s="6">
        <v>10357</v>
      </c>
      <c r="G29" s="7">
        <v>5.2</v>
      </c>
    </row>
    <row r="30" spans="1:7" ht="14.25">
      <c r="A30" s="4">
        <v>4</v>
      </c>
      <c r="B30" s="6">
        <v>54873</v>
      </c>
      <c r="C30" s="8">
        <f t="shared" si="0"/>
        <v>1.020779075824094</v>
      </c>
      <c r="D30" s="6">
        <v>27368</v>
      </c>
      <c r="E30" s="6">
        <v>27505</v>
      </c>
      <c r="F30" s="6">
        <v>10576</v>
      </c>
      <c r="G30" s="7">
        <v>5.2</v>
      </c>
    </row>
    <row r="31" spans="1:7" ht="14.25">
      <c r="A31" s="4">
        <v>5</v>
      </c>
      <c r="B31" s="6">
        <v>55884</v>
      </c>
      <c r="C31" s="8">
        <f t="shared" si="0"/>
        <v>1.0184243617079438</v>
      </c>
      <c r="D31" s="6">
        <v>27859</v>
      </c>
      <c r="E31" s="6">
        <v>28025</v>
      </c>
      <c r="F31" s="6">
        <v>10782</v>
      </c>
      <c r="G31" s="7">
        <v>5.2</v>
      </c>
    </row>
    <row r="32" spans="1:7" ht="14.25">
      <c r="A32" s="4">
        <v>6</v>
      </c>
      <c r="B32" s="6">
        <v>57427</v>
      </c>
      <c r="C32" s="8">
        <f t="shared" si="0"/>
        <v>1.0276107651563955</v>
      </c>
      <c r="D32" s="6">
        <v>28590</v>
      </c>
      <c r="E32" s="6">
        <v>28837</v>
      </c>
      <c r="F32" s="6">
        <v>11107</v>
      </c>
      <c r="G32" s="7">
        <v>5.2</v>
      </c>
    </row>
    <row r="33" spans="1:7" ht="14.25">
      <c r="A33" s="4">
        <v>7</v>
      </c>
      <c r="B33" s="6">
        <v>58453</v>
      </c>
      <c r="C33" s="8">
        <f t="shared" si="0"/>
        <v>1.01786616051683</v>
      </c>
      <c r="D33" s="6">
        <v>29052</v>
      </c>
      <c r="E33" s="6">
        <v>29401</v>
      </c>
      <c r="F33" s="6">
        <v>11345</v>
      </c>
      <c r="G33" s="7">
        <v>5.2</v>
      </c>
    </row>
    <row r="34" spans="1:7" ht="14.25">
      <c r="A34" s="4">
        <v>8</v>
      </c>
      <c r="B34" s="6">
        <v>59878</v>
      </c>
      <c r="C34" s="8">
        <f t="shared" si="0"/>
        <v>1.0243785605529228</v>
      </c>
      <c r="D34" s="6">
        <v>29788</v>
      </c>
      <c r="E34" s="6">
        <v>30090</v>
      </c>
      <c r="F34" s="6">
        <v>11718</v>
      </c>
      <c r="G34" s="7">
        <v>5.1</v>
      </c>
    </row>
    <row r="35" spans="1:7" ht="14.25">
      <c r="A35" s="20">
        <v>9</v>
      </c>
      <c r="B35" s="6">
        <v>61580</v>
      </c>
      <c r="C35" s="8">
        <f>B35/B34</f>
        <v>1.028424463074919</v>
      </c>
      <c r="D35" s="6">
        <v>30456</v>
      </c>
      <c r="E35" s="6">
        <v>31124</v>
      </c>
      <c r="F35" s="6">
        <v>12131</v>
      </c>
      <c r="G35" s="7">
        <v>5.1</v>
      </c>
    </row>
    <row r="36" spans="1:7" ht="14.25">
      <c r="A36" s="21"/>
      <c r="B36" s="6">
        <v>-56207</v>
      </c>
      <c r="C36" s="12" t="s">
        <v>18</v>
      </c>
      <c r="D36" s="6">
        <v>-27356</v>
      </c>
      <c r="E36" s="6">
        <v>-28851</v>
      </c>
      <c r="F36" s="6">
        <v>-12024</v>
      </c>
      <c r="G36" s="7">
        <v>-4.7</v>
      </c>
    </row>
    <row r="37" spans="1:7" ht="14.25">
      <c r="A37" s="4">
        <v>10</v>
      </c>
      <c r="B37" s="6">
        <v>63216</v>
      </c>
      <c r="C37" s="8">
        <f>B37/B35</f>
        <v>1.02656706722962</v>
      </c>
      <c r="D37" s="6">
        <v>31232</v>
      </c>
      <c r="E37" s="6">
        <v>31984</v>
      </c>
      <c r="F37" s="6">
        <v>12568</v>
      </c>
      <c r="G37" s="7">
        <v>5</v>
      </c>
    </row>
    <row r="38" spans="1:7" ht="14.25">
      <c r="A38" s="4">
        <v>11</v>
      </c>
      <c r="B38" s="6">
        <v>65417</v>
      </c>
      <c r="C38" s="8">
        <f>B38/B37</f>
        <v>1.0348171349025563</v>
      </c>
      <c r="D38" s="6">
        <v>32327</v>
      </c>
      <c r="E38" s="6">
        <v>33090</v>
      </c>
      <c r="F38" s="6">
        <v>13151</v>
      </c>
      <c r="G38" s="7">
        <v>5</v>
      </c>
    </row>
    <row r="39" spans="1:7" ht="14.25">
      <c r="A39" s="4">
        <v>12</v>
      </c>
      <c r="B39" s="6">
        <v>68152</v>
      </c>
      <c r="C39" s="8">
        <f>B39/B38</f>
        <v>1.0418087041594692</v>
      </c>
      <c r="D39" s="6">
        <v>33609</v>
      </c>
      <c r="E39" s="6">
        <v>34543</v>
      </c>
      <c r="F39" s="6">
        <v>13829</v>
      </c>
      <c r="G39" s="7">
        <v>4.9</v>
      </c>
    </row>
    <row r="40" spans="1:7" ht="14.25">
      <c r="A40" s="4">
        <v>13</v>
      </c>
      <c r="B40" s="6">
        <v>70841</v>
      </c>
      <c r="C40" s="8">
        <f>B40/B39</f>
        <v>1.0394559220565793</v>
      </c>
      <c r="D40" s="6">
        <v>35028</v>
      </c>
      <c r="E40" s="6">
        <v>35813</v>
      </c>
      <c r="F40" s="6">
        <v>14485</v>
      </c>
      <c r="G40" s="7">
        <v>4.9</v>
      </c>
    </row>
    <row r="41" spans="1:7" ht="14.25">
      <c r="A41" s="20">
        <v>14</v>
      </c>
      <c r="B41" s="6">
        <v>73792</v>
      </c>
      <c r="C41" s="8">
        <f>B41/B40</f>
        <v>1.0416566677489025</v>
      </c>
      <c r="D41" s="6">
        <v>36478</v>
      </c>
      <c r="E41" s="6">
        <v>37314</v>
      </c>
      <c r="F41" s="6">
        <v>15148</v>
      </c>
      <c r="G41" s="7">
        <v>4.9</v>
      </c>
    </row>
    <row r="42" spans="1:7" ht="14.25">
      <c r="A42" s="21"/>
      <c r="B42" s="6">
        <v>-68275</v>
      </c>
      <c r="C42" s="12" t="s">
        <v>18</v>
      </c>
      <c r="D42" s="6">
        <v>-33603</v>
      </c>
      <c r="E42" s="6">
        <v>-34672</v>
      </c>
      <c r="F42" s="6">
        <v>-14305</v>
      </c>
      <c r="G42" s="7">
        <v>-4.8</v>
      </c>
    </row>
    <row r="43" spans="1:7" ht="14.25">
      <c r="A43" s="14" t="s">
        <v>3</v>
      </c>
      <c r="B43" s="6">
        <v>75682</v>
      </c>
      <c r="C43" s="8">
        <f>B43/B41</f>
        <v>1.0256125325238508</v>
      </c>
      <c r="D43" s="6">
        <v>37489</v>
      </c>
      <c r="E43" s="6">
        <v>38193</v>
      </c>
      <c r="F43" s="6">
        <v>15702</v>
      </c>
      <c r="G43" s="7">
        <v>4.8</v>
      </c>
    </row>
    <row r="44" spans="1:7" ht="14.25">
      <c r="A44" s="4">
        <v>2</v>
      </c>
      <c r="B44" s="6">
        <v>76938</v>
      </c>
      <c r="C44" s="8">
        <f>B44/B43</f>
        <v>1.0165957559261118</v>
      </c>
      <c r="D44" s="6">
        <v>38004</v>
      </c>
      <c r="E44" s="6">
        <v>38934</v>
      </c>
      <c r="F44" s="6">
        <v>16087</v>
      </c>
      <c r="G44" s="7">
        <v>4.8</v>
      </c>
    </row>
    <row r="45" spans="1:7" ht="14.25">
      <c r="A45" s="4">
        <v>3</v>
      </c>
      <c r="B45" s="6">
        <v>78916</v>
      </c>
      <c r="C45" s="8">
        <f t="shared" si="0"/>
        <v>1.0257090124515844</v>
      </c>
      <c r="D45" s="6">
        <v>39161</v>
      </c>
      <c r="E45" s="6">
        <v>39755</v>
      </c>
      <c r="F45" s="6">
        <v>16735</v>
      </c>
      <c r="G45" s="7">
        <v>4.7</v>
      </c>
    </row>
    <row r="46" spans="1:7" ht="14.25">
      <c r="A46" s="4">
        <v>4</v>
      </c>
      <c r="B46" s="6">
        <v>81131</v>
      </c>
      <c r="C46" s="8">
        <f>B46/B45</f>
        <v>1.0280678189467283</v>
      </c>
      <c r="D46" s="6">
        <v>40147</v>
      </c>
      <c r="E46" s="6">
        <v>40984</v>
      </c>
      <c r="F46" s="6">
        <v>17413</v>
      </c>
      <c r="G46" s="7">
        <v>4.7</v>
      </c>
    </row>
    <row r="47" spans="1:7" ht="14.25">
      <c r="A47" s="20">
        <v>5</v>
      </c>
      <c r="B47" s="6">
        <v>82497</v>
      </c>
      <c r="C47" s="8">
        <f>B47/B46</f>
        <v>1.0168369673737536</v>
      </c>
      <c r="D47" s="6">
        <v>40408</v>
      </c>
      <c r="E47" s="6">
        <v>42089</v>
      </c>
      <c r="F47" s="6">
        <v>18130</v>
      </c>
      <c r="G47" s="7">
        <v>4.6</v>
      </c>
    </row>
    <row r="48" spans="1:7" ht="14.25">
      <c r="A48" s="21"/>
      <c r="B48" s="6">
        <v>-79447</v>
      </c>
      <c r="C48" s="12" t="s">
        <v>18</v>
      </c>
      <c r="D48" s="6">
        <v>-38919</v>
      </c>
      <c r="E48" s="6">
        <v>-40528</v>
      </c>
      <c r="F48" s="6">
        <v>-16508</v>
      </c>
      <c r="G48" s="7">
        <v>-4.8</v>
      </c>
    </row>
    <row r="49" spans="1:7" ht="14.25">
      <c r="A49" s="4">
        <v>6</v>
      </c>
      <c r="B49" s="6">
        <v>85741</v>
      </c>
      <c r="C49" s="8">
        <f>B49/B47</f>
        <v>1.039322642035468</v>
      </c>
      <c r="D49" s="6">
        <v>42574</v>
      </c>
      <c r="E49" s="6">
        <v>43167</v>
      </c>
      <c r="F49" s="6">
        <v>18713</v>
      </c>
      <c r="G49" s="7">
        <v>4.6</v>
      </c>
    </row>
    <row r="50" spans="1:7" ht="14.25">
      <c r="A50" s="4">
        <v>7</v>
      </c>
      <c r="B50" s="6">
        <v>87529</v>
      </c>
      <c r="C50" s="8">
        <f>B50/B49</f>
        <v>1.0208535006589612</v>
      </c>
      <c r="D50" s="6">
        <v>43559</v>
      </c>
      <c r="E50" s="6">
        <v>43970</v>
      </c>
      <c r="F50" s="6">
        <v>19149</v>
      </c>
      <c r="G50" s="7">
        <v>4.6</v>
      </c>
    </row>
    <row r="51" spans="1:7" ht="14.25">
      <c r="A51" s="4">
        <v>8</v>
      </c>
      <c r="B51" s="6">
        <v>87169</v>
      </c>
      <c r="C51" s="8">
        <f>B51/B50</f>
        <v>0.9958870774257674</v>
      </c>
      <c r="D51" s="6">
        <v>43434</v>
      </c>
      <c r="E51" s="6">
        <v>43735</v>
      </c>
      <c r="F51" s="6">
        <v>19011</v>
      </c>
      <c r="G51" s="7">
        <v>4.6</v>
      </c>
    </row>
    <row r="52" spans="1:7" ht="14.25">
      <c r="A52" s="4">
        <v>9</v>
      </c>
      <c r="B52" s="6">
        <v>87713</v>
      </c>
      <c r="C52" s="8">
        <f>B52/B51</f>
        <v>1.006240750725602</v>
      </c>
      <c r="D52" s="6">
        <v>43488</v>
      </c>
      <c r="E52" s="6">
        <v>44225</v>
      </c>
      <c r="F52" s="6">
        <v>19091</v>
      </c>
      <c r="G52" s="7">
        <v>4.6</v>
      </c>
    </row>
    <row r="53" spans="1:7" ht="14.25">
      <c r="A53" s="20">
        <v>10</v>
      </c>
      <c r="B53" s="6">
        <v>83700</v>
      </c>
      <c r="C53" s="8">
        <f>B53/B52</f>
        <v>0.9542485150433802</v>
      </c>
      <c r="D53" s="6">
        <v>41627</v>
      </c>
      <c r="E53" s="6">
        <v>42073</v>
      </c>
      <c r="F53" s="6">
        <v>18171</v>
      </c>
      <c r="G53" s="7">
        <v>4.6</v>
      </c>
    </row>
    <row r="54" spans="1:7" ht="14.25">
      <c r="A54" s="21"/>
      <c r="B54" s="6">
        <v>-82664</v>
      </c>
      <c r="C54" s="12" t="s">
        <v>18</v>
      </c>
      <c r="D54" s="6">
        <v>-39966</v>
      </c>
      <c r="E54" s="6">
        <v>-42698</v>
      </c>
      <c r="F54" s="6">
        <v>-17068</v>
      </c>
      <c r="G54" s="7">
        <v>-4.8</v>
      </c>
    </row>
    <row r="55" spans="1:7" ht="14.25">
      <c r="A55" s="4">
        <v>11</v>
      </c>
      <c r="B55" s="6">
        <v>83868</v>
      </c>
      <c r="C55" s="8">
        <f>B55/B53</f>
        <v>1.0020071684587815</v>
      </c>
      <c r="D55" s="6">
        <v>41599</v>
      </c>
      <c r="E55" s="6">
        <v>42269</v>
      </c>
      <c r="F55" s="6">
        <v>17287</v>
      </c>
      <c r="G55" s="7">
        <v>4.9</v>
      </c>
    </row>
    <row r="56" spans="1:7" ht="14.25">
      <c r="A56" s="4">
        <v>12</v>
      </c>
      <c r="B56" s="6">
        <v>104530</v>
      </c>
      <c r="C56" s="8">
        <f>B56/B55</f>
        <v>1.2463633328563934</v>
      </c>
      <c r="D56" s="6">
        <v>51611</v>
      </c>
      <c r="E56" s="6">
        <v>52919</v>
      </c>
      <c r="F56" s="6">
        <v>21203</v>
      </c>
      <c r="G56" s="7">
        <v>4.9</v>
      </c>
    </row>
    <row r="57" spans="1:7" ht="14.25">
      <c r="A57" s="4">
        <v>13</v>
      </c>
      <c r="B57" s="6">
        <v>106314</v>
      </c>
      <c r="C57" s="8">
        <f>B57/B56</f>
        <v>1.0170668707548072</v>
      </c>
      <c r="D57" s="6">
        <v>52262</v>
      </c>
      <c r="E57" s="6">
        <v>54052</v>
      </c>
      <c r="F57" s="6">
        <v>21491</v>
      </c>
      <c r="G57" s="7">
        <v>4.9</v>
      </c>
    </row>
    <row r="58" spans="1:7" ht="14.25">
      <c r="A58" s="4">
        <v>14</v>
      </c>
      <c r="B58" s="6">
        <v>108294</v>
      </c>
      <c r="C58" s="8">
        <f>B58/B57</f>
        <v>1.0186240758507816</v>
      </c>
      <c r="D58" s="6">
        <v>53028</v>
      </c>
      <c r="E58" s="6">
        <v>55266</v>
      </c>
      <c r="F58" s="6">
        <v>21807</v>
      </c>
      <c r="G58" s="7">
        <v>5</v>
      </c>
    </row>
    <row r="59" spans="1:7" ht="14.25" customHeight="1">
      <c r="A59" s="22" t="s">
        <v>8</v>
      </c>
      <c r="B59" s="25" t="s">
        <v>22</v>
      </c>
      <c r="C59" s="26"/>
      <c r="D59" s="26"/>
      <c r="E59" s="27"/>
      <c r="F59" s="22" t="s">
        <v>20</v>
      </c>
      <c r="G59" s="28" t="s">
        <v>17</v>
      </c>
    </row>
    <row r="60" spans="1:7" ht="14.25" customHeight="1">
      <c r="A60" s="23"/>
      <c r="B60" s="14" t="s">
        <v>5</v>
      </c>
      <c r="C60" s="14" t="s">
        <v>19</v>
      </c>
      <c r="D60" s="14" t="s">
        <v>0</v>
      </c>
      <c r="E60" s="14" t="s">
        <v>1</v>
      </c>
      <c r="F60" s="23"/>
      <c r="G60" s="29"/>
    </row>
    <row r="61" spans="1:7" ht="14.25">
      <c r="A61" s="22" t="s">
        <v>11</v>
      </c>
      <c r="B61" s="6">
        <v>108987</v>
      </c>
      <c r="C61" s="8">
        <f>B61/B58</f>
        <v>1.0063992464956508</v>
      </c>
      <c r="D61" s="6">
        <v>53447</v>
      </c>
      <c r="E61" s="6">
        <v>55540</v>
      </c>
      <c r="F61" s="6">
        <v>21830</v>
      </c>
      <c r="G61" s="7">
        <v>5</v>
      </c>
    </row>
    <row r="62" spans="1:7" ht="14.25">
      <c r="A62" s="23"/>
      <c r="B62" s="6">
        <v>-102419</v>
      </c>
      <c r="C62" s="12" t="s">
        <v>18</v>
      </c>
      <c r="D62" s="6">
        <v>-49352</v>
      </c>
      <c r="E62" s="6">
        <v>-53067</v>
      </c>
      <c r="F62" s="6">
        <v>-21147</v>
      </c>
      <c r="G62" s="7">
        <v>-4.8</v>
      </c>
    </row>
    <row r="63" spans="1:7" ht="14.25">
      <c r="A63" s="4">
        <v>16</v>
      </c>
      <c r="B63" s="6">
        <v>109729</v>
      </c>
      <c r="C63" s="8">
        <f>B63/B61</f>
        <v>1.0068081514309046</v>
      </c>
      <c r="D63" s="6">
        <v>53660</v>
      </c>
      <c r="E63" s="6">
        <v>56069</v>
      </c>
      <c r="F63" s="6">
        <v>21990</v>
      </c>
      <c r="G63" s="7">
        <v>5</v>
      </c>
    </row>
    <row r="64" spans="1:7" ht="14.25">
      <c r="A64" s="4">
        <v>17</v>
      </c>
      <c r="B64" s="16" t="s">
        <v>9</v>
      </c>
      <c r="C64" s="12" t="s">
        <v>9</v>
      </c>
      <c r="D64" s="16" t="s">
        <v>9</v>
      </c>
      <c r="E64" s="16" t="s">
        <v>9</v>
      </c>
      <c r="F64" s="16" t="s">
        <v>9</v>
      </c>
      <c r="G64" s="17" t="s">
        <v>9</v>
      </c>
    </row>
    <row r="65" spans="1:7" ht="14.25">
      <c r="A65" s="4">
        <v>18</v>
      </c>
      <c r="B65" s="16" t="s">
        <v>9</v>
      </c>
      <c r="C65" s="12" t="s">
        <v>9</v>
      </c>
      <c r="D65" s="16" t="s">
        <v>9</v>
      </c>
      <c r="E65" s="16" t="s">
        <v>9</v>
      </c>
      <c r="F65" s="16" t="s">
        <v>9</v>
      </c>
      <c r="G65" s="17" t="s">
        <v>9</v>
      </c>
    </row>
    <row r="66" spans="1:7" ht="14.25">
      <c r="A66" s="4">
        <v>19</v>
      </c>
      <c r="B66" s="6">
        <v>123922</v>
      </c>
      <c r="C66" s="12" t="s">
        <v>18</v>
      </c>
      <c r="D66" s="6">
        <v>59482</v>
      </c>
      <c r="E66" s="6">
        <v>64440</v>
      </c>
      <c r="F66" s="6">
        <v>27778</v>
      </c>
      <c r="G66" s="7">
        <v>4.5</v>
      </c>
    </row>
    <row r="67" spans="1:7" ht="14.25">
      <c r="A67" s="4">
        <v>20</v>
      </c>
      <c r="B67" s="6">
        <v>82515</v>
      </c>
      <c r="C67" s="8">
        <f>B67/B66</f>
        <v>0.6658623973144397</v>
      </c>
      <c r="D67" s="6">
        <v>38566</v>
      </c>
      <c r="E67" s="6">
        <v>43949</v>
      </c>
      <c r="F67" s="6">
        <v>18188</v>
      </c>
      <c r="G67" s="7">
        <v>4.5</v>
      </c>
    </row>
    <row r="68" spans="1:7" ht="14.25">
      <c r="A68" s="4">
        <v>21</v>
      </c>
      <c r="B68" s="6">
        <v>86833</v>
      </c>
      <c r="C68" s="8">
        <f>B68/B67</f>
        <v>1.0523298794158638</v>
      </c>
      <c r="D68" s="6">
        <v>40920</v>
      </c>
      <c r="E68" s="6">
        <v>45913</v>
      </c>
      <c r="F68" s="6">
        <v>19653</v>
      </c>
      <c r="G68" s="7">
        <v>4.4</v>
      </c>
    </row>
    <row r="69" spans="1:7" ht="14.25">
      <c r="A69" s="20">
        <v>22</v>
      </c>
      <c r="B69" s="6">
        <v>104463</v>
      </c>
      <c r="C69" s="8">
        <f>B69/B68</f>
        <v>1.203033408957424</v>
      </c>
      <c r="D69" s="6">
        <v>49941</v>
      </c>
      <c r="E69" s="6">
        <v>54522</v>
      </c>
      <c r="F69" s="6">
        <v>22873</v>
      </c>
      <c r="G69" s="7">
        <v>4.6</v>
      </c>
    </row>
    <row r="70" spans="1:7" ht="14.25">
      <c r="A70" s="21"/>
      <c r="B70" s="6">
        <v>-104993</v>
      </c>
      <c r="C70" s="12" t="s">
        <v>18</v>
      </c>
      <c r="D70" s="6">
        <v>-50469</v>
      </c>
      <c r="E70" s="6">
        <v>-54524</v>
      </c>
      <c r="F70" s="6">
        <v>-22873</v>
      </c>
      <c r="G70" s="7">
        <v>-4.6</v>
      </c>
    </row>
    <row r="71" spans="1:7" ht="14.25">
      <c r="A71" s="4">
        <v>23</v>
      </c>
      <c r="B71" s="6">
        <v>104999</v>
      </c>
      <c r="C71" s="8">
        <f>B71/B69</f>
        <v>1.0051310033217502</v>
      </c>
      <c r="D71" s="6">
        <v>50281</v>
      </c>
      <c r="E71" s="6">
        <v>54718</v>
      </c>
      <c r="F71" s="6">
        <v>23146</v>
      </c>
      <c r="G71" s="7">
        <v>4.5</v>
      </c>
    </row>
    <row r="72" spans="1:7" ht="14.25">
      <c r="A72" s="4">
        <v>24</v>
      </c>
      <c r="B72" s="6">
        <v>118175</v>
      </c>
      <c r="C72" s="8">
        <f>B72/B71</f>
        <v>1.125486909399137</v>
      </c>
      <c r="D72" s="6">
        <v>57097</v>
      </c>
      <c r="E72" s="6">
        <v>61078</v>
      </c>
      <c r="F72" s="6">
        <v>25881</v>
      </c>
      <c r="G72" s="7">
        <v>4.6</v>
      </c>
    </row>
    <row r="73" spans="1:7" ht="14.25">
      <c r="A73" s="20">
        <v>25</v>
      </c>
      <c r="B73" s="6">
        <v>121645</v>
      </c>
      <c r="C73" s="8">
        <f>B73/B72</f>
        <v>1.0293632324941824</v>
      </c>
      <c r="D73" s="6">
        <v>58876</v>
      </c>
      <c r="E73" s="6">
        <v>62769</v>
      </c>
      <c r="F73" s="6">
        <v>26052</v>
      </c>
      <c r="G73" s="7">
        <v>4.7</v>
      </c>
    </row>
    <row r="74" spans="1:7" ht="14.25">
      <c r="A74" s="21"/>
      <c r="B74" s="6">
        <v>-121645</v>
      </c>
      <c r="C74" s="12" t="s">
        <v>18</v>
      </c>
      <c r="D74" s="6">
        <v>-58876</v>
      </c>
      <c r="E74" s="6">
        <v>-62769</v>
      </c>
      <c r="F74" s="6">
        <v>-26052</v>
      </c>
      <c r="G74" s="7">
        <v>-4.7</v>
      </c>
    </row>
    <row r="75" spans="1:7" ht="14.25">
      <c r="A75" s="4">
        <v>26</v>
      </c>
      <c r="B75" s="6">
        <v>122253</v>
      </c>
      <c r="C75" s="8">
        <f>B75/B73</f>
        <v>1.0049981503555427</v>
      </c>
      <c r="D75" s="6">
        <v>59458</v>
      </c>
      <c r="E75" s="6">
        <v>62795</v>
      </c>
      <c r="F75" s="6">
        <v>26040</v>
      </c>
      <c r="G75" s="7">
        <v>4.7</v>
      </c>
    </row>
    <row r="76" spans="1:7" ht="14.25">
      <c r="A76" s="4">
        <v>27</v>
      </c>
      <c r="B76" s="6">
        <v>124773</v>
      </c>
      <c r="C76" s="8">
        <f>B76/B75</f>
        <v>1.0206129910922432</v>
      </c>
      <c r="D76" s="6">
        <v>60068</v>
      </c>
      <c r="E76" s="6">
        <v>64705</v>
      </c>
      <c r="F76" s="6">
        <v>26587</v>
      </c>
      <c r="G76" s="7">
        <v>4.7</v>
      </c>
    </row>
    <row r="77" spans="1:7" ht="14.25">
      <c r="A77" s="4">
        <v>28</v>
      </c>
      <c r="B77" s="6">
        <v>125811</v>
      </c>
      <c r="C77" s="8">
        <f>B77/B76</f>
        <v>1.0083191074992186</v>
      </c>
      <c r="D77" s="6">
        <v>60691</v>
      </c>
      <c r="E77" s="6">
        <v>65120</v>
      </c>
      <c r="F77" s="6">
        <v>26739</v>
      </c>
      <c r="G77" s="7">
        <v>4.7</v>
      </c>
    </row>
    <row r="78" spans="1:7" ht="14.25">
      <c r="A78" s="4">
        <v>29</v>
      </c>
      <c r="B78" s="6">
        <v>127579</v>
      </c>
      <c r="C78" s="8">
        <f>B78/B77</f>
        <v>1.0140528252696506</v>
      </c>
      <c r="D78" s="6">
        <v>61280</v>
      </c>
      <c r="E78" s="6">
        <v>66299</v>
      </c>
      <c r="F78" s="6">
        <v>27163</v>
      </c>
      <c r="G78" s="7">
        <v>4.7</v>
      </c>
    </row>
    <row r="79" spans="1:7" ht="14.25">
      <c r="A79" s="20">
        <v>30</v>
      </c>
      <c r="B79" s="6">
        <v>154494</v>
      </c>
      <c r="C79" s="8">
        <f>B79/B78</f>
        <v>1.2109673222082005</v>
      </c>
      <c r="D79" s="6">
        <v>74646</v>
      </c>
      <c r="E79" s="6">
        <v>79848</v>
      </c>
      <c r="F79" s="6">
        <v>33156</v>
      </c>
      <c r="G79" s="7">
        <v>4.7</v>
      </c>
    </row>
    <row r="80" spans="1:7" ht="14.25">
      <c r="A80" s="21"/>
      <c r="B80" s="6">
        <v>-154494</v>
      </c>
      <c r="C80" s="12" t="s">
        <v>18</v>
      </c>
      <c r="D80" s="6">
        <v>-74646</v>
      </c>
      <c r="E80" s="6">
        <v>-79848</v>
      </c>
      <c r="F80" s="6">
        <v>-33156</v>
      </c>
      <c r="G80" s="7">
        <v>-4.7</v>
      </c>
    </row>
    <row r="81" spans="1:7" ht="14.25">
      <c r="A81" s="4">
        <v>31</v>
      </c>
      <c r="B81" s="6">
        <v>165101</v>
      </c>
      <c r="C81" s="8">
        <f>B81/B79</f>
        <v>1.068656387950341</v>
      </c>
      <c r="D81" s="6">
        <v>79858</v>
      </c>
      <c r="E81" s="6">
        <v>85243</v>
      </c>
      <c r="F81" s="6">
        <v>36140</v>
      </c>
      <c r="G81" s="7">
        <v>4.6</v>
      </c>
    </row>
    <row r="82" spans="1:7" ht="14.25">
      <c r="A82" s="4">
        <v>32</v>
      </c>
      <c r="B82" s="6">
        <v>167149</v>
      </c>
      <c r="C82" s="8">
        <f>B82/B81</f>
        <v>1.012404528137322</v>
      </c>
      <c r="D82" s="6">
        <v>80918</v>
      </c>
      <c r="E82" s="6">
        <v>86231</v>
      </c>
      <c r="F82" s="6">
        <v>37540</v>
      </c>
      <c r="G82" s="7">
        <v>4.5</v>
      </c>
    </row>
    <row r="83" spans="1:7" ht="14.25">
      <c r="A83" s="4">
        <v>33</v>
      </c>
      <c r="B83" s="6">
        <v>171009</v>
      </c>
      <c r="C83" s="8">
        <f>B83/B82</f>
        <v>1.0230931683707352</v>
      </c>
      <c r="D83" s="6">
        <v>82898</v>
      </c>
      <c r="E83" s="6">
        <v>88111</v>
      </c>
      <c r="F83" s="6">
        <v>39023</v>
      </c>
      <c r="G83" s="7">
        <v>4.4</v>
      </c>
    </row>
    <row r="84" spans="1:7" ht="14.25">
      <c r="A84" s="4">
        <v>34</v>
      </c>
      <c r="B84" s="6">
        <v>174224</v>
      </c>
      <c r="C84" s="8">
        <f>B84/B83</f>
        <v>1.0188001801074797</v>
      </c>
      <c r="D84" s="6">
        <v>84356</v>
      </c>
      <c r="E84" s="6">
        <v>89868</v>
      </c>
      <c r="F84" s="6">
        <v>40357</v>
      </c>
      <c r="G84" s="7">
        <v>4.3</v>
      </c>
    </row>
    <row r="85" spans="1:7" ht="14.25">
      <c r="A85" s="20">
        <v>35</v>
      </c>
      <c r="B85" s="6">
        <v>160963</v>
      </c>
      <c r="C85" s="8">
        <f>B85/B84</f>
        <v>0.923885343006704</v>
      </c>
      <c r="D85" s="6">
        <v>77416</v>
      </c>
      <c r="E85" s="6">
        <v>83547</v>
      </c>
      <c r="F85" s="6">
        <v>38523</v>
      </c>
      <c r="G85" s="7">
        <v>4.2</v>
      </c>
    </row>
    <row r="86" spans="1:7" ht="14.25">
      <c r="A86" s="21"/>
      <c r="B86" s="6">
        <v>-160963</v>
      </c>
      <c r="C86" s="12" t="s">
        <v>18</v>
      </c>
      <c r="D86" s="6">
        <v>-77416</v>
      </c>
      <c r="E86" s="6">
        <v>-83547</v>
      </c>
      <c r="F86" s="6">
        <v>-38526</v>
      </c>
      <c r="G86" s="7">
        <v>-4.2</v>
      </c>
    </row>
    <row r="87" spans="1:7" ht="14.25">
      <c r="A87" s="4">
        <v>36</v>
      </c>
      <c r="B87" s="6">
        <v>168363</v>
      </c>
      <c r="C87" s="8">
        <f>B87/B85</f>
        <v>1.0459732982113903</v>
      </c>
      <c r="D87" s="6">
        <v>81126</v>
      </c>
      <c r="E87" s="6">
        <v>87237</v>
      </c>
      <c r="F87" s="6">
        <v>43112</v>
      </c>
      <c r="G87" s="7">
        <v>3.9</v>
      </c>
    </row>
    <row r="88" spans="1:7" ht="14.25">
      <c r="A88" s="4">
        <v>37</v>
      </c>
      <c r="B88" s="6">
        <v>168160</v>
      </c>
      <c r="C88" s="8">
        <f>B88/B87</f>
        <v>0.9987942719005958</v>
      </c>
      <c r="D88" s="6">
        <v>80238</v>
      </c>
      <c r="E88" s="6">
        <v>87922</v>
      </c>
      <c r="F88" s="6">
        <v>44509</v>
      </c>
      <c r="G88" s="7">
        <v>3.8</v>
      </c>
    </row>
    <row r="89" spans="1:7" ht="14.25">
      <c r="A89" s="4">
        <v>38</v>
      </c>
      <c r="B89" s="6">
        <v>172745</v>
      </c>
      <c r="C89" s="8">
        <f>B89/B88</f>
        <v>1.0272656993339677</v>
      </c>
      <c r="D89" s="6">
        <v>82651</v>
      </c>
      <c r="E89" s="6">
        <v>90094</v>
      </c>
      <c r="F89" s="6">
        <v>47024</v>
      </c>
      <c r="G89" s="7">
        <v>3.7</v>
      </c>
    </row>
    <row r="90" spans="1:7" ht="14.25">
      <c r="A90" s="4">
        <v>39</v>
      </c>
      <c r="B90" s="6">
        <v>169823</v>
      </c>
      <c r="C90" s="8">
        <f>B90/B89</f>
        <v>0.9830848939187821</v>
      </c>
      <c r="D90" s="6">
        <v>81714</v>
      </c>
      <c r="E90" s="6">
        <v>88109</v>
      </c>
      <c r="F90" s="6">
        <v>45830</v>
      </c>
      <c r="G90" s="7">
        <v>3.7</v>
      </c>
    </row>
    <row r="91" spans="1:7" ht="14.25">
      <c r="A91" s="20">
        <v>40</v>
      </c>
      <c r="B91" s="6">
        <v>172901</v>
      </c>
      <c r="C91" s="8">
        <f>B91/B90</f>
        <v>1.018124753419737</v>
      </c>
      <c r="D91" s="6">
        <v>83365</v>
      </c>
      <c r="E91" s="6">
        <v>89536</v>
      </c>
      <c r="F91" s="6">
        <v>46901</v>
      </c>
      <c r="G91" s="7">
        <v>3.7</v>
      </c>
    </row>
    <row r="92" spans="1:7" ht="14.25">
      <c r="A92" s="21"/>
      <c r="B92" s="6">
        <v>-172457</v>
      </c>
      <c r="C92" s="12" t="s">
        <v>18</v>
      </c>
      <c r="D92" s="6">
        <v>-82976</v>
      </c>
      <c r="E92" s="6">
        <v>-89481</v>
      </c>
      <c r="F92" s="6">
        <v>-45650</v>
      </c>
      <c r="G92" s="7">
        <v>-3.8</v>
      </c>
    </row>
    <row r="93" spans="1:7" ht="14.25">
      <c r="A93" s="4">
        <v>41</v>
      </c>
      <c r="B93" s="6">
        <v>178022</v>
      </c>
      <c r="C93" s="8">
        <f>B93/B91</f>
        <v>1.0296181051584432</v>
      </c>
      <c r="D93" s="6">
        <v>86012</v>
      </c>
      <c r="E93" s="6">
        <v>92010</v>
      </c>
      <c r="F93" s="6">
        <v>49774</v>
      </c>
      <c r="G93" s="7">
        <v>3.6</v>
      </c>
    </row>
    <row r="94" spans="1:7" ht="14.25">
      <c r="A94" s="4">
        <v>42</v>
      </c>
      <c r="B94" s="6">
        <v>179569</v>
      </c>
      <c r="C94" s="8">
        <f>B94/B93</f>
        <v>1.0086899371987732</v>
      </c>
      <c r="D94" s="6">
        <v>86857</v>
      </c>
      <c r="E94" s="6">
        <v>92712</v>
      </c>
      <c r="F94" s="6">
        <v>51122</v>
      </c>
      <c r="G94" s="7">
        <v>3.5</v>
      </c>
    </row>
    <row r="95" spans="1:7" ht="14.25">
      <c r="A95" s="4">
        <v>43</v>
      </c>
      <c r="B95" s="6">
        <v>184522</v>
      </c>
      <c r="C95" s="8">
        <f>B95/B94</f>
        <v>1.0275827119380294</v>
      </c>
      <c r="D95" s="6">
        <v>89117</v>
      </c>
      <c r="E95" s="6">
        <v>95405</v>
      </c>
      <c r="F95" s="6">
        <v>53553</v>
      </c>
      <c r="G95" s="7">
        <v>3.4</v>
      </c>
    </row>
    <row r="96" spans="1:7" ht="14.25">
      <c r="A96" s="4">
        <v>44</v>
      </c>
      <c r="B96" s="6">
        <v>190703</v>
      </c>
      <c r="C96" s="8">
        <f>B96/B95</f>
        <v>1.0334973607483118</v>
      </c>
      <c r="D96" s="6">
        <v>92445</v>
      </c>
      <c r="E96" s="6">
        <v>98258</v>
      </c>
      <c r="F96" s="6">
        <v>56772</v>
      </c>
      <c r="G96" s="7">
        <v>3.4</v>
      </c>
    </row>
    <row r="97" spans="1:7" ht="14.25">
      <c r="A97" s="20">
        <v>45</v>
      </c>
      <c r="B97" s="6">
        <v>186509</v>
      </c>
      <c r="C97" s="8">
        <f>B97/B96</f>
        <v>0.9780076873462924</v>
      </c>
      <c r="D97" s="6">
        <v>90628</v>
      </c>
      <c r="E97" s="6">
        <v>95881</v>
      </c>
      <c r="F97" s="6">
        <v>57485</v>
      </c>
      <c r="G97" s="7">
        <v>3.2</v>
      </c>
    </row>
    <row r="98" spans="1:7" ht="14.25">
      <c r="A98" s="21"/>
      <c r="B98" s="6">
        <v>-182669</v>
      </c>
      <c r="C98" s="12" t="s">
        <v>18</v>
      </c>
      <c r="D98" s="6">
        <v>-87971</v>
      </c>
      <c r="E98" s="6">
        <v>-94698</v>
      </c>
      <c r="F98" s="6">
        <v>-52557</v>
      </c>
      <c r="G98" s="7">
        <v>-3.5</v>
      </c>
    </row>
    <row r="99" spans="1:7" ht="14.25">
      <c r="A99" s="4">
        <v>46</v>
      </c>
      <c r="B99" s="6">
        <v>188083</v>
      </c>
      <c r="C99" s="8">
        <f>B99/B97</f>
        <v>1.0084392710271355</v>
      </c>
      <c r="D99" s="6">
        <v>91537</v>
      </c>
      <c r="E99" s="6">
        <v>96546</v>
      </c>
      <c r="F99" s="6">
        <v>58429</v>
      </c>
      <c r="G99" s="7">
        <v>3.2</v>
      </c>
    </row>
    <row r="100" spans="1:7" ht="14.25">
      <c r="A100" s="4">
        <v>47</v>
      </c>
      <c r="B100" s="6">
        <v>189101</v>
      </c>
      <c r="C100" s="8">
        <f>B100/B99</f>
        <v>1.0054125040540611</v>
      </c>
      <c r="D100" s="6">
        <v>91965</v>
      </c>
      <c r="E100" s="6">
        <v>97136</v>
      </c>
      <c r="F100" s="6">
        <v>58532</v>
      </c>
      <c r="G100" s="7">
        <v>3.2</v>
      </c>
    </row>
    <row r="101" spans="1:7" ht="14.25">
      <c r="A101" s="4">
        <v>48</v>
      </c>
      <c r="B101" s="6">
        <v>190338</v>
      </c>
      <c r="C101" s="8">
        <f>B101/B100</f>
        <v>1.0065414778345962</v>
      </c>
      <c r="D101" s="6">
        <v>92545</v>
      </c>
      <c r="E101" s="6">
        <v>97793</v>
      </c>
      <c r="F101" s="6">
        <v>59220</v>
      </c>
      <c r="G101" s="7">
        <v>3.2</v>
      </c>
    </row>
    <row r="102" spans="1:7" ht="14.25">
      <c r="A102" s="4">
        <v>49</v>
      </c>
      <c r="B102" s="6">
        <v>192109</v>
      </c>
      <c r="C102" s="8">
        <f>B102/B101</f>
        <v>1.0093045004150512</v>
      </c>
      <c r="D102" s="6">
        <v>93450</v>
      </c>
      <c r="E102" s="6">
        <v>98659</v>
      </c>
      <c r="F102" s="6">
        <v>60193</v>
      </c>
      <c r="G102" s="7">
        <v>3.2</v>
      </c>
    </row>
    <row r="103" spans="1:7" ht="14.25">
      <c r="A103" s="20">
        <v>50</v>
      </c>
      <c r="B103" s="6">
        <v>193988</v>
      </c>
      <c r="C103" s="8">
        <f>B103/B102</f>
        <v>1.0097809056316986</v>
      </c>
      <c r="D103" s="6">
        <v>94432</v>
      </c>
      <c r="E103" s="6">
        <v>99556</v>
      </c>
      <c r="F103" s="6">
        <v>60952</v>
      </c>
      <c r="G103" s="7">
        <v>3.2</v>
      </c>
    </row>
    <row r="104" spans="1:7" ht="14.25">
      <c r="A104" s="21"/>
      <c r="B104" s="6">
        <v>-193879</v>
      </c>
      <c r="C104" s="12" t="s">
        <v>18</v>
      </c>
      <c r="D104" s="6">
        <v>-94064</v>
      </c>
      <c r="E104" s="6">
        <v>-99815</v>
      </c>
      <c r="F104" s="6">
        <v>-60218</v>
      </c>
      <c r="G104" s="7">
        <v>-3.2</v>
      </c>
    </row>
    <row r="105" spans="1:7" ht="14.25">
      <c r="A105" s="4">
        <v>51</v>
      </c>
      <c r="B105" s="6">
        <v>195826</v>
      </c>
      <c r="C105" s="8">
        <f>B105/B103</f>
        <v>1.0094748128750233</v>
      </c>
      <c r="D105" s="6">
        <v>95372</v>
      </c>
      <c r="E105" s="6">
        <v>100454</v>
      </c>
      <c r="F105" s="6">
        <v>61905</v>
      </c>
      <c r="G105" s="7">
        <v>3.2</v>
      </c>
    </row>
    <row r="106" spans="1:7" ht="14.25">
      <c r="A106" s="4">
        <v>52</v>
      </c>
      <c r="B106" s="6">
        <v>197135</v>
      </c>
      <c r="C106" s="8">
        <f>B106/B105</f>
        <v>1.0066845056325513</v>
      </c>
      <c r="D106" s="6">
        <v>96091</v>
      </c>
      <c r="E106" s="6">
        <v>101044</v>
      </c>
      <c r="F106" s="6">
        <v>62827</v>
      </c>
      <c r="G106" s="7">
        <v>3.1</v>
      </c>
    </row>
    <row r="107" spans="1:7" ht="14.25">
      <c r="A107" s="4">
        <v>53</v>
      </c>
      <c r="B107" s="6">
        <v>198184</v>
      </c>
      <c r="C107" s="8">
        <f>B107/B106</f>
        <v>1.0053212265706242</v>
      </c>
      <c r="D107" s="6">
        <v>96716</v>
      </c>
      <c r="E107" s="6">
        <v>101468</v>
      </c>
      <c r="F107" s="6">
        <v>63741</v>
      </c>
      <c r="G107" s="7">
        <v>3.1</v>
      </c>
    </row>
    <row r="108" spans="1:7" ht="14.25">
      <c r="A108" s="4">
        <v>54</v>
      </c>
      <c r="B108" s="6">
        <v>198715</v>
      </c>
      <c r="C108" s="8">
        <f>B108/B107</f>
        <v>1.0026793283009727</v>
      </c>
      <c r="D108" s="6">
        <v>97075</v>
      </c>
      <c r="E108" s="6">
        <v>101640</v>
      </c>
      <c r="F108" s="6">
        <v>64424</v>
      </c>
      <c r="G108" s="7">
        <v>3.1</v>
      </c>
    </row>
    <row r="109" spans="1:7" ht="14.25">
      <c r="A109" s="20">
        <v>55</v>
      </c>
      <c r="B109" s="6">
        <v>199467</v>
      </c>
      <c r="C109" s="8">
        <f>B109/B108</f>
        <v>1.003784314218856</v>
      </c>
      <c r="D109" s="6">
        <v>97352</v>
      </c>
      <c r="E109" s="6">
        <v>102115</v>
      </c>
      <c r="F109" s="6">
        <v>65490</v>
      </c>
      <c r="G109" s="7">
        <v>3</v>
      </c>
    </row>
    <row r="110" spans="1:7" ht="14.25">
      <c r="A110" s="21"/>
      <c r="B110" s="6">
        <v>-199262</v>
      </c>
      <c r="C110" s="12" t="s">
        <v>18</v>
      </c>
      <c r="D110" s="6">
        <v>-97146</v>
      </c>
      <c r="E110" s="6">
        <v>-102116</v>
      </c>
      <c r="F110" s="6">
        <v>-65429</v>
      </c>
      <c r="G110" s="7">
        <v>-3</v>
      </c>
    </row>
    <row r="111" spans="1:7" ht="14.25">
      <c r="A111" s="4">
        <v>56</v>
      </c>
      <c r="B111" s="6">
        <v>200240</v>
      </c>
      <c r="C111" s="8">
        <f>B111/B109</f>
        <v>1.0038753277484496</v>
      </c>
      <c r="D111" s="6">
        <v>97846</v>
      </c>
      <c r="E111" s="6">
        <v>102394</v>
      </c>
      <c r="F111" s="6">
        <v>66271</v>
      </c>
      <c r="G111" s="7">
        <v>3</v>
      </c>
    </row>
    <row r="112" spans="1:7" ht="14.25">
      <c r="A112" s="4">
        <v>57</v>
      </c>
      <c r="B112" s="6">
        <v>200413</v>
      </c>
      <c r="C112" s="8">
        <f>B112/B111</f>
        <v>1.000863963244107</v>
      </c>
      <c r="D112" s="6">
        <v>97930</v>
      </c>
      <c r="E112" s="6">
        <v>102483</v>
      </c>
      <c r="F112" s="6">
        <v>66931</v>
      </c>
      <c r="G112" s="7">
        <v>3</v>
      </c>
    </row>
    <row r="113" spans="1:7" ht="14.25">
      <c r="A113" s="4">
        <v>58</v>
      </c>
      <c r="B113" s="6">
        <v>200473</v>
      </c>
      <c r="C113" s="8">
        <f>B113/B112</f>
        <v>1.0002993817766312</v>
      </c>
      <c r="D113" s="6">
        <v>97922</v>
      </c>
      <c r="E113" s="6">
        <v>102551</v>
      </c>
      <c r="F113" s="6">
        <v>67495</v>
      </c>
      <c r="G113" s="7">
        <v>3</v>
      </c>
    </row>
    <row r="114" spans="1:7" ht="14.25">
      <c r="A114" s="4">
        <v>59</v>
      </c>
      <c r="B114" s="6">
        <v>200754</v>
      </c>
      <c r="C114" s="8">
        <f>B114/B113</f>
        <v>1.0014016850149396</v>
      </c>
      <c r="D114" s="6">
        <v>98185</v>
      </c>
      <c r="E114" s="6">
        <v>102569</v>
      </c>
      <c r="F114" s="6">
        <v>68333</v>
      </c>
      <c r="G114" s="7">
        <v>2.9</v>
      </c>
    </row>
    <row r="115" spans="1:7" ht="14.25">
      <c r="A115" s="20">
        <v>60</v>
      </c>
      <c r="B115" s="6">
        <v>200641</v>
      </c>
      <c r="C115" s="8">
        <f>B115/B114</f>
        <v>0.999437122049872</v>
      </c>
      <c r="D115" s="6">
        <v>98237</v>
      </c>
      <c r="E115" s="6">
        <v>102404</v>
      </c>
      <c r="F115" s="6">
        <v>68896</v>
      </c>
      <c r="G115" s="7">
        <v>2.9</v>
      </c>
    </row>
    <row r="116" spans="1:7" ht="14.25">
      <c r="A116" s="21"/>
      <c r="B116" s="6">
        <v>-202405</v>
      </c>
      <c r="C116" s="12" t="s">
        <v>18</v>
      </c>
      <c r="D116" s="6">
        <v>-99412</v>
      </c>
      <c r="E116" s="6">
        <v>-102993</v>
      </c>
      <c r="F116" s="6">
        <v>-68052</v>
      </c>
      <c r="G116" s="7">
        <v>-3</v>
      </c>
    </row>
    <row r="117" spans="1:7" ht="14.25" customHeight="1">
      <c r="A117" s="22" t="s">
        <v>8</v>
      </c>
      <c r="B117" s="25" t="s">
        <v>22</v>
      </c>
      <c r="C117" s="26"/>
      <c r="D117" s="26"/>
      <c r="E117" s="27"/>
      <c r="F117" s="22" t="s">
        <v>20</v>
      </c>
      <c r="G117" s="28" t="s">
        <v>17</v>
      </c>
    </row>
    <row r="118" spans="1:7" ht="14.25" customHeight="1">
      <c r="A118" s="23"/>
      <c r="B118" s="14" t="s">
        <v>5</v>
      </c>
      <c r="C118" s="14" t="s">
        <v>19</v>
      </c>
      <c r="D118" s="14" t="s">
        <v>0</v>
      </c>
      <c r="E118" s="14" t="s">
        <v>1</v>
      </c>
      <c r="F118" s="23"/>
      <c r="G118" s="29"/>
    </row>
    <row r="119" spans="1:7" ht="14.25">
      <c r="A119" s="14" t="s">
        <v>12</v>
      </c>
      <c r="B119" s="6">
        <v>201364</v>
      </c>
      <c r="C119" s="8">
        <f>B119/B115</f>
        <v>1.0036034509397382</v>
      </c>
      <c r="D119" s="6">
        <v>98488</v>
      </c>
      <c r="E119" s="6">
        <v>102876</v>
      </c>
      <c r="F119" s="6">
        <v>69829</v>
      </c>
      <c r="G119" s="7">
        <v>2.9</v>
      </c>
    </row>
    <row r="120" spans="1:7" ht="14.25">
      <c r="A120" s="4">
        <v>62</v>
      </c>
      <c r="B120" s="6">
        <v>201179</v>
      </c>
      <c r="C120" s="8">
        <f>B120/B119</f>
        <v>0.9990812657674659</v>
      </c>
      <c r="D120" s="6">
        <v>98471</v>
      </c>
      <c r="E120" s="6">
        <v>102708</v>
      </c>
      <c r="F120" s="6">
        <v>70416</v>
      </c>
      <c r="G120" s="7">
        <v>2.9</v>
      </c>
    </row>
    <row r="121" spans="1:7" ht="14.25">
      <c r="A121" s="4">
        <v>63</v>
      </c>
      <c r="B121" s="6">
        <v>200444</v>
      </c>
      <c r="C121" s="8">
        <f>B121/B120</f>
        <v>0.9963465371634216</v>
      </c>
      <c r="D121" s="6">
        <v>98038</v>
      </c>
      <c r="E121" s="6">
        <v>102406</v>
      </c>
      <c r="F121" s="6">
        <v>70894</v>
      </c>
      <c r="G121" s="7">
        <v>2.8</v>
      </c>
    </row>
    <row r="122" spans="1:7" ht="14.25">
      <c r="A122" s="14" t="s">
        <v>4</v>
      </c>
      <c r="B122" s="6">
        <v>200018</v>
      </c>
      <c r="C122" s="8">
        <f>B122/B121</f>
        <v>0.9978747181257608</v>
      </c>
      <c r="D122" s="6">
        <v>97849</v>
      </c>
      <c r="E122" s="6">
        <v>102169</v>
      </c>
      <c r="F122" s="6">
        <v>71491</v>
      </c>
      <c r="G122" s="7">
        <v>2.8</v>
      </c>
    </row>
    <row r="123" spans="1:7" ht="14.25">
      <c r="A123" s="20">
        <v>2</v>
      </c>
      <c r="B123" s="6">
        <v>199898</v>
      </c>
      <c r="C123" s="8">
        <f>B123/B122</f>
        <v>0.9994000539951404</v>
      </c>
      <c r="D123" s="6">
        <v>97924</v>
      </c>
      <c r="E123" s="6">
        <v>101974</v>
      </c>
      <c r="F123" s="6">
        <v>72477</v>
      </c>
      <c r="G123" s="7">
        <v>2.8</v>
      </c>
    </row>
    <row r="124" spans="1:7" ht="14.25">
      <c r="A124" s="21"/>
      <c r="B124" s="6">
        <v>-200626</v>
      </c>
      <c r="C124" s="12" t="s">
        <v>18</v>
      </c>
      <c r="D124" s="6">
        <v>-98852</v>
      </c>
      <c r="E124" s="6">
        <v>-101774</v>
      </c>
      <c r="F124" s="6">
        <v>-71873</v>
      </c>
      <c r="G124" s="7">
        <v>-2.8</v>
      </c>
    </row>
    <row r="125" spans="1:7" ht="14.25">
      <c r="A125" s="4">
        <v>3</v>
      </c>
      <c r="B125" s="6">
        <v>200176</v>
      </c>
      <c r="C125" s="8">
        <f>B125/B123</f>
        <v>1.0013907092617236</v>
      </c>
      <c r="D125" s="6">
        <v>98182</v>
      </c>
      <c r="E125" s="6">
        <v>101994</v>
      </c>
      <c r="F125" s="6">
        <v>73576</v>
      </c>
      <c r="G125" s="7">
        <v>2.7</v>
      </c>
    </row>
    <row r="126" spans="1:7" ht="14.25">
      <c r="A126" s="4">
        <v>4</v>
      </c>
      <c r="B126" s="6">
        <v>200199</v>
      </c>
      <c r="C126" s="8">
        <f>B126/B125</f>
        <v>1.0001148988889776</v>
      </c>
      <c r="D126" s="6">
        <v>98231</v>
      </c>
      <c r="E126" s="6">
        <v>101968</v>
      </c>
      <c r="F126" s="6">
        <v>74153</v>
      </c>
      <c r="G126" s="7">
        <v>2.7</v>
      </c>
    </row>
    <row r="127" spans="1:7" ht="14.25">
      <c r="A127" s="4">
        <v>5</v>
      </c>
      <c r="B127" s="6">
        <v>198977</v>
      </c>
      <c r="C127" s="8">
        <f>B127/B126</f>
        <v>0.9938960734069601</v>
      </c>
      <c r="D127" s="6">
        <v>97609</v>
      </c>
      <c r="E127" s="6">
        <v>101368</v>
      </c>
      <c r="F127" s="6">
        <v>74660</v>
      </c>
      <c r="G127" s="7">
        <v>2.7</v>
      </c>
    </row>
    <row r="128" spans="1:7" ht="14.25">
      <c r="A128" s="4">
        <v>6</v>
      </c>
      <c r="B128" s="6">
        <v>198101</v>
      </c>
      <c r="C128" s="8">
        <f>B128/B127</f>
        <v>0.9955974811159078</v>
      </c>
      <c r="D128" s="6">
        <v>97268</v>
      </c>
      <c r="E128" s="6">
        <v>100833</v>
      </c>
      <c r="F128" s="6">
        <v>75266</v>
      </c>
      <c r="G128" s="7">
        <v>2.6</v>
      </c>
    </row>
    <row r="129" spans="1:7" ht="14.25">
      <c r="A129" s="20">
        <v>7</v>
      </c>
      <c r="B129" s="6">
        <v>197643</v>
      </c>
      <c r="C129" s="8">
        <f>B129/B128</f>
        <v>0.997688048015911</v>
      </c>
      <c r="D129" s="6">
        <v>97018</v>
      </c>
      <c r="E129" s="6">
        <v>100625</v>
      </c>
      <c r="F129" s="6">
        <v>75982</v>
      </c>
      <c r="G129" s="7">
        <v>2.6</v>
      </c>
    </row>
    <row r="130" spans="1:7" ht="14.25">
      <c r="A130" s="21"/>
      <c r="B130" s="6">
        <v>-201124</v>
      </c>
      <c r="C130" s="12" t="s">
        <v>18</v>
      </c>
      <c r="D130" s="6">
        <v>-99564</v>
      </c>
      <c r="E130" s="6">
        <v>-101560</v>
      </c>
      <c r="F130" s="6">
        <v>-77806</v>
      </c>
      <c r="G130" s="7">
        <v>-2.6</v>
      </c>
    </row>
    <row r="131" spans="1:7" ht="14.25">
      <c r="A131" s="4">
        <v>8</v>
      </c>
      <c r="B131" s="6">
        <v>196983</v>
      </c>
      <c r="C131" s="8">
        <f>B131/B129</f>
        <v>0.9966606457096887</v>
      </c>
      <c r="D131" s="6">
        <v>96672</v>
      </c>
      <c r="E131" s="6">
        <v>100311</v>
      </c>
      <c r="F131" s="6">
        <v>76609</v>
      </c>
      <c r="G131" s="7">
        <v>2.6</v>
      </c>
    </row>
    <row r="132" spans="1:7" ht="14.25">
      <c r="A132" s="4">
        <v>9</v>
      </c>
      <c r="B132" s="6">
        <v>196370</v>
      </c>
      <c r="C132" s="8">
        <f>B132/B131</f>
        <v>0.996888056329734</v>
      </c>
      <c r="D132" s="6">
        <v>96271</v>
      </c>
      <c r="E132" s="6">
        <v>100099</v>
      </c>
      <c r="F132" s="6">
        <v>77173</v>
      </c>
      <c r="G132" s="7">
        <v>2.5</v>
      </c>
    </row>
    <row r="133" spans="1:7" ht="14.25">
      <c r="A133" s="4">
        <v>10</v>
      </c>
      <c r="B133" s="6">
        <v>195444</v>
      </c>
      <c r="C133" s="8">
        <f>B133/B132</f>
        <v>0.9952844120792381</v>
      </c>
      <c r="D133" s="6">
        <v>95896</v>
      </c>
      <c r="E133" s="6">
        <v>99548</v>
      </c>
      <c r="F133" s="6">
        <v>77636</v>
      </c>
      <c r="G133" s="7">
        <v>2.5</v>
      </c>
    </row>
    <row r="134" spans="1:7" ht="14.25">
      <c r="A134" s="4">
        <v>11</v>
      </c>
      <c r="B134" s="6">
        <v>194377</v>
      </c>
      <c r="C134" s="8">
        <f>B134/B133</f>
        <v>0.9945406356808089</v>
      </c>
      <c r="D134" s="6">
        <v>95424</v>
      </c>
      <c r="E134" s="6">
        <v>98953</v>
      </c>
      <c r="F134" s="6">
        <v>78072</v>
      </c>
      <c r="G134" s="7">
        <v>2.5</v>
      </c>
    </row>
    <row r="135" spans="1:7" ht="14.25">
      <c r="A135" s="20">
        <v>12</v>
      </c>
      <c r="B135" s="6">
        <v>193431</v>
      </c>
      <c r="C135" s="8">
        <f>B135/B134</f>
        <v>0.9951331690477783</v>
      </c>
      <c r="D135" s="6">
        <v>94859</v>
      </c>
      <c r="E135" s="6">
        <v>98572</v>
      </c>
      <c r="F135" s="6">
        <v>78521</v>
      </c>
      <c r="G135" s="7">
        <v>2.5</v>
      </c>
    </row>
    <row r="136" spans="1:7" ht="14.25">
      <c r="A136" s="21"/>
      <c r="B136" s="6">
        <v>-196154</v>
      </c>
      <c r="C136" s="12" t="s">
        <v>18</v>
      </c>
      <c r="D136" s="6">
        <v>-96858</v>
      </c>
      <c r="E136" s="6">
        <v>-99296</v>
      </c>
      <c r="F136" s="6">
        <v>-79161</v>
      </c>
      <c r="G136" s="7">
        <v>-2.5</v>
      </c>
    </row>
    <row r="137" spans="1:7" ht="14.25">
      <c r="A137" s="4">
        <v>13</v>
      </c>
      <c r="B137" s="6">
        <v>192493</v>
      </c>
      <c r="C137" s="8">
        <f>B137/B135</f>
        <v>0.995150725581732</v>
      </c>
      <c r="D137" s="6">
        <v>94521</v>
      </c>
      <c r="E137" s="6">
        <v>97972</v>
      </c>
      <c r="F137" s="6">
        <v>78876</v>
      </c>
      <c r="G137" s="7">
        <v>2.4</v>
      </c>
    </row>
    <row r="138" spans="1:7" ht="14.25">
      <c r="A138" s="4">
        <v>14</v>
      </c>
      <c r="B138" s="6">
        <v>191450</v>
      </c>
      <c r="C138" s="8">
        <f>B138/B137</f>
        <v>0.99458162114986</v>
      </c>
      <c r="D138" s="6">
        <v>93936</v>
      </c>
      <c r="E138" s="6">
        <v>97514</v>
      </c>
      <c r="F138" s="6">
        <v>79193</v>
      </c>
      <c r="G138" s="7">
        <v>2.4</v>
      </c>
    </row>
    <row r="139" spans="1:7" ht="14.25">
      <c r="A139" s="4">
        <v>15</v>
      </c>
      <c r="B139" s="6">
        <v>190649</v>
      </c>
      <c r="C139" s="8">
        <f>B139/B138</f>
        <v>0.9958161399843302</v>
      </c>
      <c r="D139" s="6">
        <v>93384</v>
      </c>
      <c r="E139" s="6">
        <v>97265</v>
      </c>
      <c r="F139" s="6">
        <v>79424</v>
      </c>
      <c r="G139" s="7">
        <v>2.4</v>
      </c>
    </row>
    <row r="140" spans="1:7" ht="14.25">
      <c r="A140" s="4">
        <v>16</v>
      </c>
      <c r="B140" s="6">
        <v>189431</v>
      </c>
      <c r="C140" s="8">
        <f>B140/B139</f>
        <v>0.9936112961515665</v>
      </c>
      <c r="D140" s="6">
        <v>92716</v>
      </c>
      <c r="E140" s="6">
        <v>96715</v>
      </c>
      <c r="F140" s="6">
        <v>79765</v>
      </c>
      <c r="G140" s="7">
        <f>B140/F140</f>
        <v>2.374863662007146</v>
      </c>
    </row>
    <row r="141" spans="1:11" ht="14.25">
      <c r="A141" s="31">
        <v>17</v>
      </c>
      <c r="B141" s="9">
        <v>189198</v>
      </c>
      <c r="C141" s="8">
        <f>B141/B140</f>
        <v>0.9987700006862658</v>
      </c>
      <c r="D141" s="9">
        <v>92470</v>
      </c>
      <c r="E141" s="9">
        <v>96728</v>
      </c>
      <c r="F141" s="9">
        <v>80160</v>
      </c>
      <c r="G141" s="18">
        <f>B141/F141</f>
        <v>2.360254491017964</v>
      </c>
      <c r="H141" s="5"/>
      <c r="I141" s="5"/>
      <c r="J141" s="5"/>
      <c r="K141" s="5"/>
    </row>
    <row r="142" spans="1:11" ht="14.25">
      <c r="A142" s="31"/>
      <c r="B142" s="6">
        <f>SUM(D142+E142)</f>
        <v>-194244</v>
      </c>
      <c r="C142" s="12" t="s">
        <v>18</v>
      </c>
      <c r="D142" s="9">
        <v>-95535</v>
      </c>
      <c r="E142" s="9">
        <v>-98709</v>
      </c>
      <c r="F142" s="9">
        <v>-80915</v>
      </c>
      <c r="G142" s="18">
        <v>-2.4</v>
      </c>
      <c r="H142" s="5"/>
      <c r="I142" s="5"/>
      <c r="J142" s="5"/>
      <c r="K142" s="5"/>
    </row>
    <row r="143" spans="1:7" ht="14.25">
      <c r="A143" s="4">
        <v>18</v>
      </c>
      <c r="B143" s="6">
        <f>SUM(D143+E143)</f>
        <v>188580</v>
      </c>
      <c r="C143" s="8">
        <f>B143/B141</f>
        <v>0.996733580693242</v>
      </c>
      <c r="D143" s="6">
        <v>92163</v>
      </c>
      <c r="E143" s="6">
        <v>96417</v>
      </c>
      <c r="F143" s="6">
        <v>80565</v>
      </c>
      <c r="G143" s="7">
        <f aca="true" t="shared" si="1" ref="G143:G148">B143/F143</f>
        <v>2.340718674362316</v>
      </c>
    </row>
    <row r="144" spans="1:7" ht="14.25">
      <c r="A144" s="4" t="s">
        <v>10</v>
      </c>
      <c r="B144" s="6">
        <f>SUM(D144+E144)</f>
        <v>194350</v>
      </c>
      <c r="C144" s="8">
        <f>B144/B143</f>
        <v>1.0305970940714817</v>
      </c>
      <c r="D144" s="6">
        <v>95011</v>
      </c>
      <c r="E144" s="6">
        <v>99339</v>
      </c>
      <c r="F144" s="6">
        <v>82423</v>
      </c>
      <c r="G144" s="7">
        <f t="shared" si="1"/>
        <v>2.3579583368719894</v>
      </c>
    </row>
    <row r="145" spans="1:7" ht="14.25">
      <c r="A145" s="4">
        <v>19</v>
      </c>
      <c r="B145" s="6">
        <f>SUM(D145+E145)</f>
        <v>194270</v>
      </c>
      <c r="C145" s="8">
        <f>B145/B144</f>
        <v>0.999588371494726</v>
      </c>
      <c r="D145" s="9">
        <v>95075</v>
      </c>
      <c r="E145" s="9">
        <v>99195</v>
      </c>
      <c r="F145" s="9">
        <v>83310</v>
      </c>
      <c r="G145" s="7">
        <f t="shared" si="1"/>
        <v>2.331892930020406</v>
      </c>
    </row>
    <row r="146" spans="1:7" ht="14.25">
      <c r="A146" s="4">
        <v>20</v>
      </c>
      <c r="B146" s="6">
        <v>194129</v>
      </c>
      <c r="C146" s="8">
        <f>B146/B145</f>
        <v>0.999274206001956</v>
      </c>
      <c r="D146" s="9">
        <v>94818</v>
      </c>
      <c r="E146" s="9">
        <v>99311</v>
      </c>
      <c r="F146" s="9">
        <v>84003</v>
      </c>
      <c r="G146" s="7">
        <f t="shared" si="1"/>
        <v>2.3109769889170626</v>
      </c>
    </row>
    <row r="147" spans="1:7" ht="14.25">
      <c r="A147" s="4">
        <v>21</v>
      </c>
      <c r="B147" s="6">
        <v>193232</v>
      </c>
      <c r="C147" s="8">
        <f>B147/B146</f>
        <v>0.9953793611464542</v>
      </c>
      <c r="D147" s="9">
        <v>94263</v>
      </c>
      <c r="E147" s="9">
        <v>98969</v>
      </c>
      <c r="F147" s="9">
        <v>84497</v>
      </c>
      <c r="G147" s="7">
        <f t="shared" si="1"/>
        <v>2.286850420724996</v>
      </c>
    </row>
    <row r="148" spans="1:7" ht="14.25">
      <c r="A148" s="20">
        <v>22</v>
      </c>
      <c r="B148" s="6">
        <v>193069</v>
      </c>
      <c r="C148" s="8">
        <f>B148/B147</f>
        <v>0.9991564544174878</v>
      </c>
      <c r="D148" s="9">
        <v>94116</v>
      </c>
      <c r="E148" s="9">
        <v>98953</v>
      </c>
      <c r="F148" s="9">
        <v>85175</v>
      </c>
      <c r="G148" s="7">
        <f t="shared" si="1"/>
        <v>2.2667331963604345</v>
      </c>
    </row>
    <row r="149" spans="1:7" ht="14.25">
      <c r="A149" s="21"/>
      <c r="B149" s="6">
        <v>-198992</v>
      </c>
      <c r="C149" s="12" t="s">
        <v>18</v>
      </c>
      <c r="D149" s="9">
        <v>-97754</v>
      </c>
      <c r="E149" s="9">
        <v>-101238</v>
      </c>
      <c r="F149" s="9">
        <v>-85101</v>
      </c>
      <c r="G149" s="7">
        <v>-2.3</v>
      </c>
    </row>
    <row r="150" spans="1:7" ht="14.25">
      <c r="A150" s="4">
        <v>23</v>
      </c>
      <c r="B150" s="6">
        <v>192779</v>
      </c>
      <c r="C150" s="8">
        <f>B150/B148</f>
        <v>0.9984979463300685</v>
      </c>
      <c r="D150" s="9">
        <v>93819</v>
      </c>
      <c r="E150" s="9">
        <v>98960</v>
      </c>
      <c r="F150" s="9">
        <v>85785</v>
      </c>
      <c r="G150" s="7">
        <f>B150/F150</f>
        <v>2.247234364982223</v>
      </c>
    </row>
    <row r="151" spans="1:7" ht="14.25">
      <c r="A151" s="4">
        <v>24</v>
      </c>
      <c r="B151" s="6">
        <v>191615</v>
      </c>
      <c r="C151" s="8">
        <f>B151/B150</f>
        <v>0.9939619979354598</v>
      </c>
      <c r="D151" s="9">
        <v>93110</v>
      </c>
      <c r="E151" s="9">
        <v>98505</v>
      </c>
      <c r="F151" s="9">
        <v>85978</v>
      </c>
      <c r="G151" s="7">
        <f>B151/F151</f>
        <v>2.2286515155039663</v>
      </c>
    </row>
    <row r="152" spans="1:7" ht="14.25">
      <c r="A152" s="4">
        <v>25</v>
      </c>
      <c r="B152" s="6">
        <v>195658</v>
      </c>
      <c r="C152" s="8">
        <f>B152/B151</f>
        <v>1.0210996007619446</v>
      </c>
      <c r="D152" s="9">
        <v>94813</v>
      </c>
      <c r="E152" s="9">
        <v>100845</v>
      </c>
      <c r="F152" s="9">
        <v>88174</v>
      </c>
      <c r="G152" s="7">
        <f>B152/F152</f>
        <v>2.2189987978315604</v>
      </c>
    </row>
    <row r="153" spans="1:7" ht="14.25">
      <c r="A153" s="4">
        <v>26</v>
      </c>
      <c r="B153" s="6">
        <v>194800</v>
      </c>
      <c r="C153" s="8">
        <f>B153/B152</f>
        <v>0.9956147972482597</v>
      </c>
      <c r="D153" s="9">
        <v>94380</v>
      </c>
      <c r="E153" s="9">
        <v>100420</v>
      </c>
      <c r="F153" s="9">
        <v>89037</v>
      </c>
      <c r="G153" s="7">
        <f>B153/F153</f>
        <v>2.1878544874602692</v>
      </c>
    </row>
    <row r="154" spans="1:7" ht="14.25">
      <c r="A154" s="20">
        <v>27</v>
      </c>
      <c r="B154" s="6">
        <v>193546</v>
      </c>
      <c r="C154" s="8">
        <f>B154/B153</f>
        <v>0.9935626283367557</v>
      </c>
      <c r="D154" s="9">
        <v>93742</v>
      </c>
      <c r="E154" s="9">
        <v>99804</v>
      </c>
      <c r="F154" s="9">
        <v>89247</v>
      </c>
      <c r="G154" s="7">
        <f>B154/F154</f>
        <v>2.1686555290373906</v>
      </c>
    </row>
    <row r="155" spans="1:7" ht="14.25">
      <c r="A155" s="24"/>
      <c r="B155" s="6">
        <v>-193125</v>
      </c>
      <c r="C155" s="12" t="s">
        <v>18</v>
      </c>
      <c r="D155" s="9">
        <v>-94448</v>
      </c>
      <c r="E155" s="9">
        <v>-98677</v>
      </c>
      <c r="F155" s="9">
        <v>-85057</v>
      </c>
      <c r="G155" s="7">
        <v>-2.3</v>
      </c>
    </row>
    <row r="156" spans="1:7" ht="14.25">
      <c r="A156" s="4">
        <v>28</v>
      </c>
      <c r="B156" s="6">
        <v>192551</v>
      </c>
      <c r="C156" s="8">
        <f>B156/B154</f>
        <v>0.9948591032622736</v>
      </c>
      <c r="D156" s="9">
        <v>93369</v>
      </c>
      <c r="E156" s="9">
        <v>99182</v>
      </c>
      <c r="F156" s="9">
        <v>89247</v>
      </c>
      <c r="G156" s="7">
        <f>B156/F156</f>
        <v>2.15750669490291</v>
      </c>
    </row>
    <row r="157" spans="1:7" ht="14.25">
      <c r="A157" s="4">
        <v>29</v>
      </c>
      <c r="B157" s="6">
        <v>191675</v>
      </c>
      <c r="C157" s="8">
        <f>B157/B156</f>
        <v>0.9954505559566037</v>
      </c>
      <c r="D157" s="9">
        <v>92903</v>
      </c>
      <c r="E157" s="9">
        <v>98772</v>
      </c>
      <c r="F157" s="9">
        <v>90242</v>
      </c>
      <c r="G157" s="7">
        <f>B157/F157</f>
        <v>2.1240109926641697</v>
      </c>
    </row>
    <row r="158" spans="1:7" ht="14.25">
      <c r="A158" s="4">
        <v>30</v>
      </c>
      <c r="B158" s="6">
        <v>190118</v>
      </c>
      <c r="C158" s="8">
        <f>B158/B157</f>
        <v>0.9918768749184818</v>
      </c>
      <c r="D158" s="9">
        <v>92136</v>
      </c>
      <c r="E158" s="9">
        <v>97982</v>
      </c>
      <c r="F158" s="9">
        <v>90296</v>
      </c>
      <c r="G158" s="7">
        <f>B158/F158</f>
        <v>2.1054974749712057</v>
      </c>
    </row>
    <row r="159" spans="1:7" ht="14.25">
      <c r="A159" s="14" t="s">
        <v>13</v>
      </c>
      <c r="B159" s="6">
        <v>188777</v>
      </c>
      <c r="C159" s="8">
        <f>B159/B158</f>
        <v>0.9929464858666722</v>
      </c>
      <c r="D159" s="9">
        <v>91408</v>
      </c>
      <c r="E159" s="9">
        <v>97369</v>
      </c>
      <c r="F159" s="9">
        <v>90579</v>
      </c>
      <c r="G159" s="7">
        <f>B159/F159</f>
        <v>2.0841144194570487</v>
      </c>
    </row>
    <row r="160" spans="1:7" ht="14.25">
      <c r="A160" s="20">
        <v>2</v>
      </c>
      <c r="B160" s="6">
        <v>187881</v>
      </c>
      <c r="C160" s="8">
        <f>B160/B159</f>
        <v>0.995253659079231</v>
      </c>
      <c r="D160" s="9">
        <v>90937</v>
      </c>
      <c r="E160" s="9">
        <v>96944</v>
      </c>
      <c r="F160" s="9">
        <v>91173</v>
      </c>
      <c r="G160" s="7">
        <f>B160/F160</f>
        <v>2.0607087624625713</v>
      </c>
    </row>
    <row r="161" spans="1:7" ht="14.25">
      <c r="A161" s="21"/>
      <c r="B161" s="6">
        <v>-189591</v>
      </c>
      <c r="C161" s="12" t="s">
        <v>18</v>
      </c>
      <c r="D161" s="9">
        <v>-92850</v>
      </c>
      <c r="E161" s="9">
        <v>-96741</v>
      </c>
      <c r="F161" s="9">
        <v>-87019</v>
      </c>
      <c r="G161" s="7">
        <v>-2.2</v>
      </c>
    </row>
    <row r="162" spans="1:7" ht="14.25">
      <c r="A162" s="4">
        <v>3</v>
      </c>
      <c r="B162" s="6">
        <f>D162+E162</f>
        <v>187051</v>
      </c>
      <c r="C162" s="8">
        <f>B162/B160</f>
        <v>0.9955823100792522</v>
      </c>
      <c r="D162" s="9">
        <v>90617</v>
      </c>
      <c r="E162" s="9">
        <v>96434</v>
      </c>
      <c r="F162" s="9">
        <v>91633</v>
      </c>
      <c r="G162" s="7">
        <f>B162/F162</f>
        <v>2.0413060796874487</v>
      </c>
    </row>
    <row r="163" spans="1:7" ht="14.25">
      <c r="A163" s="4">
        <v>4</v>
      </c>
      <c r="B163" s="6">
        <f>D163+E163</f>
        <v>186250</v>
      </c>
      <c r="C163" s="8">
        <f>B163/B162</f>
        <v>0.9957177454277176</v>
      </c>
      <c r="D163" s="9">
        <v>90207</v>
      </c>
      <c r="E163" s="9">
        <v>96043</v>
      </c>
      <c r="F163" s="9">
        <v>92148</v>
      </c>
      <c r="G163" s="7">
        <f>B163/F163</f>
        <v>2.0212050180144985</v>
      </c>
    </row>
    <row r="164" spans="1:7" ht="14.25">
      <c r="A164" s="4">
        <v>5</v>
      </c>
      <c r="B164" s="6">
        <v>186393</v>
      </c>
      <c r="C164" s="8">
        <f>B164/B163</f>
        <v>1.0007677852348993</v>
      </c>
      <c r="D164" s="9">
        <v>90456</v>
      </c>
      <c r="E164" s="9">
        <v>95937</v>
      </c>
      <c r="F164" s="9">
        <v>93907</v>
      </c>
      <c r="G164" s="7">
        <f>B164/F164</f>
        <v>1.9848680077097554</v>
      </c>
    </row>
    <row r="165" spans="1:12" s="2" customFormat="1" ht="15" customHeight="1">
      <c r="A165" s="10" t="s">
        <v>15</v>
      </c>
      <c r="B165" s="10"/>
      <c r="C165" s="10"/>
      <c r="D165" s="10"/>
      <c r="E165" s="10"/>
      <c r="F165" s="10"/>
      <c r="G165" s="10"/>
      <c r="H165" s="5"/>
      <c r="I165" s="5"/>
      <c r="J165" s="5"/>
      <c r="K165" s="5"/>
      <c r="L165" s="5"/>
    </row>
    <row r="166" spans="1:12" s="2" customFormat="1" ht="15" customHeight="1">
      <c r="A166" s="19" t="s">
        <v>14</v>
      </c>
      <c r="B166" s="19"/>
      <c r="C166" s="19"/>
      <c r="D166" s="19"/>
      <c r="E166" s="19"/>
      <c r="F166" s="19"/>
      <c r="G166" s="19"/>
      <c r="H166" s="5"/>
      <c r="I166" s="5"/>
      <c r="J166" s="5"/>
      <c r="K166" s="5"/>
      <c r="L166" s="5"/>
    </row>
    <row r="167" spans="1:12" s="2" customFormat="1" ht="15" customHeight="1">
      <c r="A167" s="10" t="s">
        <v>23</v>
      </c>
      <c r="B167" s="10"/>
      <c r="C167" s="10"/>
      <c r="D167" s="10"/>
      <c r="E167" s="10"/>
      <c r="F167" s="10"/>
      <c r="G167" s="10"/>
      <c r="H167" s="5"/>
      <c r="I167" s="5"/>
      <c r="J167" s="5"/>
      <c r="K167" s="5"/>
      <c r="L167" s="5"/>
    </row>
    <row r="168" spans="1:12" s="2" customFormat="1" ht="15" customHeight="1">
      <c r="A168" s="30" t="s">
        <v>24</v>
      </c>
      <c r="B168" s="30"/>
      <c r="C168" s="30"/>
      <c r="D168" s="30"/>
      <c r="E168" s="30"/>
      <c r="F168" s="30"/>
      <c r="G168" s="30"/>
      <c r="H168" s="5"/>
      <c r="I168" s="5"/>
      <c r="J168" s="5"/>
      <c r="K168" s="5"/>
      <c r="L168" s="5"/>
    </row>
    <row r="169" spans="1:12" s="2" customFormat="1" ht="15" customHeight="1">
      <c r="A169" s="10" t="s">
        <v>25</v>
      </c>
      <c r="B169" s="10"/>
      <c r="C169" s="10"/>
      <c r="D169" s="10"/>
      <c r="E169" s="10"/>
      <c r="F169" s="10"/>
      <c r="G169" s="10"/>
      <c r="H169" s="5"/>
      <c r="I169" s="5"/>
      <c r="J169" s="5"/>
      <c r="K169" s="5"/>
      <c r="L169" s="5"/>
    </row>
    <row r="170" spans="1:12" s="2" customFormat="1" ht="15" customHeight="1">
      <c r="A170" s="10" t="s">
        <v>16</v>
      </c>
      <c r="B170" s="10"/>
      <c r="C170" s="10"/>
      <c r="D170" s="10"/>
      <c r="E170" s="10"/>
      <c r="F170" s="10"/>
      <c r="G170" s="10"/>
      <c r="H170" s="5"/>
      <c r="I170" s="5"/>
      <c r="J170" s="5"/>
      <c r="K170" s="5"/>
      <c r="L170" s="5"/>
    </row>
    <row r="171" spans="1:12" s="2" customFormat="1" ht="15" customHeight="1">
      <c r="A171" s="10" t="s">
        <v>26</v>
      </c>
      <c r="B171" s="11"/>
      <c r="C171" s="11"/>
      <c r="D171" s="11"/>
      <c r="E171" s="11"/>
      <c r="F171" s="11"/>
      <c r="G171" s="11"/>
      <c r="H171" s="5"/>
      <c r="I171" s="5"/>
      <c r="J171" s="5"/>
      <c r="K171" s="5"/>
      <c r="L171" s="5"/>
    </row>
    <row r="172" spans="1:12" s="2" customFormat="1" ht="15" customHeight="1">
      <c r="A172" s="10" t="s">
        <v>27</v>
      </c>
      <c r="B172" s="11"/>
      <c r="C172" s="11"/>
      <c r="D172" s="11"/>
      <c r="E172" s="11"/>
      <c r="F172" s="11"/>
      <c r="G172" s="11"/>
      <c r="H172" s="5"/>
      <c r="I172" s="5"/>
      <c r="J172" s="5"/>
      <c r="K172" s="5"/>
      <c r="L172" s="5"/>
    </row>
    <row r="173" spans="1:12" s="2" customFormat="1" ht="15" customHeight="1">
      <c r="A173" s="10" t="s">
        <v>21</v>
      </c>
      <c r="B173" s="10"/>
      <c r="C173" s="10"/>
      <c r="D173" s="10"/>
      <c r="E173" s="10"/>
      <c r="F173" s="10"/>
      <c r="G173" s="10"/>
      <c r="H173" s="5"/>
      <c r="I173" s="5"/>
      <c r="J173" s="5"/>
      <c r="K173" s="5"/>
      <c r="L173" s="5"/>
    </row>
    <row r="174" spans="1:12" s="2" customFormat="1" ht="13.5">
      <c r="A174" s="10"/>
      <c r="B174" s="10"/>
      <c r="C174" s="10"/>
      <c r="D174" s="10"/>
      <c r="E174" s="10"/>
      <c r="F174" s="10"/>
      <c r="G174" s="10"/>
      <c r="H174" s="5"/>
      <c r="I174" s="5"/>
      <c r="J174" s="5"/>
      <c r="K174" s="5"/>
      <c r="L174" s="5"/>
    </row>
    <row r="175" spans="1:12" s="2" customFormat="1" ht="13.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s="2" customFormat="1" ht="13.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s="2" customFormat="1" ht="13.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s="2" customFormat="1" ht="13.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s="2" customFormat="1" ht="13.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</sheetData>
  <sheetProtection formatCells="0" formatColumns="0" formatRows="0" insertColumns="0" insertRows="0"/>
  <mergeCells count="34">
    <mergeCell ref="G117:G118"/>
    <mergeCell ref="A168:G168"/>
    <mergeCell ref="F117:F118"/>
    <mergeCell ref="A141:A142"/>
    <mergeCell ref="A61:A62"/>
    <mergeCell ref="A91:A92"/>
    <mergeCell ref="B117:E117"/>
    <mergeCell ref="A2:A3"/>
    <mergeCell ref="B2:E2"/>
    <mergeCell ref="F2:F3"/>
    <mergeCell ref="A103:A104"/>
    <mergeCell ref="G2:G3"/>
    <mergeCell ref="G59:G60"/>
    <mergeCell ref="A79:A80"/>
    <mergeCell ref="A85:A86"/>
    <mergeCell ref="A97:A98"/>
    <mergeCell ref="A69:A70"/>
    <mergeCell ref="B59:E59"/>
    <mergeCell ref="F59:F60"/>
    <mergeCell ref="A109:A110"/>
    <mergeCell ref="A148:A149"/>
    <mergeCell ref="A73:A74"/>
    <mergeCell ref="A123:A124"/>
    <mergeCell ref="A135:A136"/>
    <mergeCell ref="A129:A130"/>
    <mergeCell ref="A115:A116"/>
    <mergeCell ref="A35:A36"/>
    <mergeCell ref="A41:A42"/>
    <mergeCell ref="A47:A48"/>
    <mergeCell ref="A53:A54"/>
    <mergeCell ref="A59:A60"/>
    <mergeCell ref="A160:A161"/>
    <mergeCell ref="A117:A118"/>
    <mergeCell ref="A154:A155"/>
  </mergeCells>
  <printOptions horizontalCentered="1"/>
  <pageMargins left="0.7086614173228347" right="0.7086614173228347" top="0.7480314960629921" bottom="0.7480314960629921" header="0.31496062992125984" footer="0.31496062992125984"/>
  <pageSetup firstPageNumber="20" useFirstPageNumber="1" horizontalDpi="600" verticalDpi="600" orientation="portrait" paperSize="9" scale="97" r:id="rId1"/>
  <headerFooter>
    <oddFooter>&amp;C
&amp;P</oddFooter>
  </headerFooter>
  <rowBreaks count="2" manualBreakCount="2">
    <brk id="58" max="6" man="1"/>
    <brk id="116" max="6" man="1"/>
  </rowBreaks>
  <ignoredErrors>
    <ignoredError sqref="D141:G14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2022-04-25T05:42:44Z</cp:lastPrinted>
  <dcterms:created xsi:type="dcterms:W3CDTF">2000-03-13T04:47:06Z</dcterms:created>
  <dcterms:modified xsi:type="dcterms:W3CDTF">2023-04-18T06:04:40Z</dcterms:modified>
  <cp:category/>
  <cp:version/>
  <cp:contentType/>
  <cp:contentStatus/>
</cp:coreProperties>
</file>