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900" windowWidth="13995" windowHeight="7980" activeTab="0"/>
  </bookViews>
  <sheets>
    <sheet name="03-23" sheetId="1" r:id="rId1"/>
  </sheets>
  <definedNames>
    <definedName name="_xlnm.Print_Area" localSheetId="0">'03-23'!$A$1:$K$155</definedName>
  </definedNames>
  <calcPr fullCalcOnLoad="1"/>
</workbook>
</file>

<file path=xl/sharedStrings.xml><?xml version="1.0" encoding="utf-8"?>
<sst xmlns="http://schemas.openxmlformats.org/spreadsheetml/2006/main" count="213" uniqueCount="55">
  <si>
    <t>主に仕事</t>
  </si>
  <si>
    <t>休業者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</si>
  <si>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</si>
  <si>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</si>
  <si>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</si>
  <si>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</si>
  <si>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</si>
  <si>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</si>
  <si>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</si>
  <si>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</si>
  <si>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</si>
  <si>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</si>
  <si>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</si>
  <si>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</si>
  <si>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</si>
  <si>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</si>
  <si>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</si>
  <si>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</si>
  <si>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</si>
  <si>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</si>
  <si>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非　　労　　働　　力　　人　　口</t>
  </si>
  <si>
    <t>その他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</si>
  <si>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</si>
  <si>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</si>
  <si>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</si>
  <si>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</si>
  <si>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</si>
  <si>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</si>
  <si>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</si>
  <si>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</si>
  <si>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</si>
  <si>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（再掲）75歳以上</t>
  </si>
  <si>
    <t>（再掲）75歳以上</t>
  </si>
  <si>
    <t>-</t>
  </si>
  <si>
    <t>（再掲）　　雇　　　用　　　者　    ※2</t>
  </si>
  <si>
    <t>※1 労働力状態「不詳」を含む。</t>
  </si>
  <si>
    <t>※2 「役員」を含む。</t>
  </si>
  <si>
    <t>家事の
ほか仕事</t>
  </si>
  <si>
    <t>男女，年齢
／区分
（5歳階級）</t>
  </si>
  <si>
    <t>総　数</t>
  </si>
  <si>
    <t>総　　数</t>
  </si>
  <si>
    <t>通学の
かたわら
仕事</t>
  </si>
  <si>
    <t>完全
失業者</t>
  </si>
  <si>
    <t>総数(男）</t>
  </si>
  <si>
    <t>総数(女）</t>
  </si>
  <si>
    <t>労　　　　働　　　　力　　　　人　　　　口</t>
  </si>
  <si>
    <t>就　　　　業　　　　者</t>
  </si>
  <si>
    <t>総　数</t>
  </si>
  <si>
    <t>総　数
※1</t>
  </si>
  <si>
    <t>総　 数</t>
  </si>
  <si>
    <t>家  事</t>
  </si>
  <si>
    <t>通  学</t>
  </si>
  <si>
    <t>-</t>
  </si>
  <si>
    <t>（資料）総務省統計局 令和2年「国勢調査結果報告」</t>
  </si>
  <si>
    <t>23　労働力状態、年齢（5歳階級）、男女別15歳以上人口（再掲－雇用者）　（単位：人）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</si>
</sst>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176" fontId="3" fillId="0" borderId="15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6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11" width="7.875" style="5" customWidth="1"/>
    <col min="12" max="12" width="8.50390625" style="5" bestFit="1" customWidth="1"/>
    <col min="13" max="13" width="7.50390625" style="5" bestFit="1" customWidth="1"/>
    <col min="14" max="14" width="7.00390625" style="6" bestFit="1" customWidth="1"/>
    <col min="15" max="15" width="8.50390625" style="6" bestFit="1" customWidth="1"/>
    <col min="16" max="16" width="8.875" style="6" bestFit="1" customWidth="1"/>
    <col min="17" max="17" width="7.00390625" style="6" bestFit="1" customWidth="1"/>
    <col min="18" max="16384" width="9.00390625" style="7" customWidth="1"/>
  </cols>
  <sheetData>
    <row r="1" spans="1:11" ht="15" customHeight="1">
      <c r="A1" s="4" t="s">
        <v>54</v>
      </c>
      <c r="B1" s="4"/>
      <c r="C1" s="4"/>
      <c r="D1" s="4"/>
      <c r="E1" s="4"/>
      <c r="F1" s="4"/>
      <c r="G1" s="4"/>
      <c r="H1" s="4"/>
      <c r="I1" s="2"/>
      <c r="J1" s="1"/>
      <c r="K1" s="1"/>
    </row>
    <row r="2" spans="1:11" ht="10.5" customHeight="1">
      <c r="A2" s="29" t="s">
        <v>38</v>
      </c>
      <c r="B2" s="29" t="s">
        <v>48</v>
      </c>
      <c r="C2" s="16" t="s">
        <v>45</v>
      </c>
      <c r="D2" s="17"/>
      <c r="E2" s="17"/>
      <c r="F2" s="17"/>
      <c r="G2" s="17"/>
      <c r="H2" s="18"/>
      <c r="I2" s="2"/>
      <c r="J2" s="2"/>
      <c r="K2" s="2"/>
    </row>
    <row r="3" spans="1:11" ht="10.5" customHeight="1">
      <c r="A3" s="36"/>
      <c r="B3" s="36"/>
      <c r="C3" s="25" t="s">
        <v>47</v>
      </c>
      <c r="D3" s="28" t="s">
        <v>46</v>
      </c>
      <c r="E3" s="17"/>
      <c r="F3" s="17"/>
      <c r="G3" s="17"/>
      <c r="H3" s="18"/>
      <c r="I3" s="2"/>
      <c r="J3" s="2"/>
      <c r="K3" s="2"/>
    </row>
    <row r="4" spans="1:11" ht="15" customHeight="1">
      <c r="A4" s="36"/>
      <c r="B4" s="36"/>
      <c r="C4" s="26"/>
      <c r="D4" s="29" t="s">
        <v>47</v>
      </c>
      <c r="E4" s="29" t="s">
        <v>0</v>
      </c>
      <c r="F4" s="29" t="s">
        <v>37</v>
      </c>
      <c r="G4" s="31" t="s">
        <v>41</v>
      </c>
      <c r="H4" s="25" t="s">
        <v>1</v>
      </c>
      <c r="I4" s="2"/>
      <c r="J4" s="2"/>
      <c r="K4" s="2"/>
    </row>
    <row r="5" spans="1:11" ht="15" customHeight="1">
      <c r="A5" s="30"/>
      <c r="B5" s="30"/>
      <c r="C5" s="27"/>
      <c r="D5" s="30"/>
      <c r="E5" s="30"/>
      <c r="F5" s="30"/>
      <c r="G5" s="32"/>
      <c r="H5" s="27"/>
      <c r="I5" s="2"/>
      <c r="J5" s="2"/>
      <c r="K5" s="2"/>
    </row>
    <row r="6" spans="1:11" ht="10.5" customHeight="1">
      <c r="A6" s="8" t="s">
        <v>39</v>
      </c>
      <c r="B6" s="9">
        <v>162877</v>
      </c>
      <c r="C6" s="9">
        <f>SUM(D6,G82)</f>
        <v>91516</v>
      </c>
      <c r="D6" s="9">
        <f>SUM(E6:H6)</f>
        <v>88125</v>
      </c>
      <c r="E6" s="9">
        <f>SUM(E10,E14,E18,E22,E26,E30,E34,E38,E42,E46,E50,E54,E58,E62,E66)</f>
        <v>73036</v>
      </c>
      <c r="F6" s="9">
        <f>SUM(F10,F14,F18,F22,F26,F30,F34,F38,F42,F46,F50,F54,F58,F62,F66)</f>
        <v>10571</v>
      </c>
      <c r="G6" s="9">
        <f>SUM(G10,G14,G18,G22,G26,G30,G34,G38,G42,G46,G50,G54,G58,G62,G66)</f>
        <v>1814</v>
      </c>
      <c r="H6" s="9">
        <f>SUM(H10,H14,H18,H22,H26,H30,H34,H38,H42,H46,H50,H54,H58,H62,H66)</f>
        <v>2704</v>
      </c>
      <c r="I6" s="2"/>
      <c r="J6" s="2"/>
      <c r="K6" s="2"/>
    </row>
    <row r="7" spans="1:11" ht="10.5" customHeight="1">
      <c r="A7" s="8" t="s">
        <v>43</v>
      </c>
      <c r="B7" s="9">
        <v>78655</v>
      </c>
      <c r="C7" s="9">
        <f>SUM(D7,G83)</f>
        <v>50225</v>
      </c>
      <c r="D7" s="9">
        <f>SUM(E7:H7)</f>
        <v>48119</v>
      </c>
      <c r="E7" s="9">
        <f aca="true" t="shared" si="0" ref="E7:H8">SUM(E11,E15,E19,E23,E27,E31,E35,E39,E43,E47,E51,E55,E59,E63,E67)</f>
        <v>44747</v>
      </c>
      <c r="F7" s="9">
        <f t="shared" si="0"/>
        <v>1038</v>
      </c>
      <c r="G7" s="9">
        <f t="shared" si="0"/>
        <v>994</v>
      </c>
      <c r="H7" s="9">
        <f t="shared" si="0"/>
        <v>1340</v>
      </c>
      <c r="I7" s="2"/>
      <c r="J7" s="2"/>
      <c r="K7" s="2"/>
    </row>
    <row r="8" spans="1:11" ht="10.5" customHeight="1">
      <c r="A8" s="8" t="s">
        <v>44</v>
      </c>
      <c r="B8" s="9">
        <v>84222</v>
      </c>
      <c r="C8" s="9">
        <f>SUM(D8,G84)</f>
        <v>41291</v>
      </c>
      <c r="D8" s="9">
        <f>SUM(E8:H8)</f>
        <v>40006</v>
      </c>
      <c r="E8" s="9">
        <f t="shared" si="0"/>
        <v>28289</v>
      </c>
      <c r="F8" s="9">
        <f t="shared" si="0"/>
        <v>9533</v>
      </c>
      <c r="G8" s="9">
        <f t="shared" si="0"/>
        <v>820</v>
      </c>
      <c r="H8" s="9">
        <f t="shared" si="0"/>
        <v>1364</v>
      </c>
      <c r="I8" s="2"/>
      <c r="J8" s="2"/>
      <c r="K8" s="2"/>
    </row>
    <row r="9" spans="1:11" ht="10.5" customHeight="1">
      <c r="A9" s="16" t="s">
        <v>2</v>
      </c>
      <c r="B9" s="17"/>
      <c r="C9" s="17"/>
      <c r="D9" s="17"/>
      <c r="E9" s="17"/>
      <c r="F9" s="17"/>
      <c r="G9" s="17"/>
      <c r="H9" s="18"/>
      <c r="I9" s="2"/>
      <c r="J9" s="2"/>
      <c r="K9" s="2"/>
    </row>
    <row r="10" spans="1:11" ht="10.5" customHeight="1">
      <c r="A10" s="8" t="s">
        <v>39</v>
      </c>
      <c r="B10" s="9">
        <v>9386</v>
      </c>
      <c r="C10" s="9">
        <f>SUM(D10,G86)</f>
        <v>1205</v>
      </c>
      <c r="D10" s="9">
        <f>SUM(E10:H10)</f>
        <v>1073</v>
      </c>
      <c r="E10" s="9">
        <v>437</v>
      </c>
      <c r="F10" s="9">
        <v>29</v>
      </c>
      <c r="G10" s="9">
        <v>557</v>
      </c>
      <c r="H10" s="9">
        <v>50</v>
      </c>
      <c r="I10" s="2"/>
      <c r="J10" s="2"/>
      <c r="K10" s="2"/>
    </row>
    <row r="11" spans="1:11" ht="10.5" customHeight="1">
      <c r="A11" s="8" t="s">
        <v>3</v>
      </c>
      <c r="B11" s="10">
        <v>5174</v>
      </c>
      <c r="C11" s="9">
        <f>SUM(D11,G87)</f>
        <v>674</v>
      </c>
      <c r="D11" s="9">
        <f>SUM(E11:H11)</f>
        <v>585</v>
      </c>
      <c r="E11" s="10">
        <v>263</v>
      </c>
      <c r="F11" s="10">
        <v>8</v>
      </c>
      <c r="G11" s="10">
        <v>285</v>
      </c>
      <c r="H11" s="10">
        <v>29</v>
      </c>
      <c r="I11" s="2"/>
      <c r="J11" s="2"/>
      <c r="K11" s="2"/>
    </row>
    <row r="12" spans="1:11" ht="10.5" customHeight="1">
      <c r="A12" s="8" t="s">
        <v>4</v>
      </c>
      <c r="B12" s="10">
        <v>4212</v>
      </c>
      <c r="C12" s="9">
        <f>SUM(D12,G88)</f>
        <v>531</v>
      </c>
      <c r="D12" s="9">
        <f>SUM(E12:H12)</f>
        <v>488</v>
      </c>
      <c r="E12" s="10">
        <v>174</v>
      </c>
      <c r="F12" s="10">
        <v>21</v>
      </c>
      <c r="G12" s="10">
        <v>272</v>
      </c>
      <c r="H12" s="10">
        <v>21</v>
      </c>
      <c r="I12" s="2"/>
      <c r="J12" s="2"/>
      <c r="K12" s="2"/>
    </row>
    <row r="13" spans="1:11" ht="10.5" customHeight="1">
      <c r="A13" s="16" t="s">
        <v>5</v>
      </c>
      <c r="B13" s="17"/>
      <c r="C13" s="17"/>
      <c r="D13" s="17"/>
      <c r="E13" s="17"/>
      <c r="F13" s="17"/>
      <c r="G13" s="17"/>
      <c r="H13" s="18"/>
      <c r="I13" s="2"/>
      <c r="J13" s="2"/>
      <c r="K13" s="2"/>
    </row>
    <row r="14" spans="1:11" ht="10.5" customHeight="1">
      <c r="A14" s="8" t="s">
        <v>39</v>
      </c>
      <c r="B14" s="9">
        <v>9833</v>
      </c>
      <c r="C14" s="9">
        <f>SUM(D14,G90)</f>
        <v>5634</v>
      </c>
      <c r="D14" s="9">
        <f>SUM(E14:H14)</f>
        <v>5293</v>
      </c>
      <c r="E14" s="9">
        <v>3837</v>
      </c>
      <c r="F14" s="9">
        <v>127</v>
      </c>
      <c r="G14" s="9">
        <v>1137</v>
      </c>
      <c r="H14" s="9">
        <v>192</v>
      </c>
      <c r="I14" s="2"/>
      <c r="J14" s="2"/>
      <c r="K14" s="2"/>
    </row>
    <row r="15" spans="1:11" ht="10.5" customHeight="1">
      <c r="A15" s="8" t="s">
        <v>3</v>
      </c>
      <c r="B15" s="10">
        <v>5397</v>
      </c>
      <c r="C15" s="9">
        <f>SUM(D15,G91)</f>
        <v>2973</v>
      </c>
      <c r="D15" s="9">
        <f>SUM(E15:H15)</f>
        <v>2792</v>
      </c>
      <c r="E15" s="10">
        <v>1998</v>
      </c>
      <c r="F15" s="10">
        <v>41</v>
      </c>
      <c r="G15" s="10">
        <v>644</v>
      </c>
      <c r="H15" s="10">
        <v>109</v>
      </c>
      <c r="I15" s="2"/>
      <c r="J15" s="2"/>
      <c r="K15" s="2"/>
    </row>
    <row r="16" spans="1:11" ht="10.5" customHeight="1">
      <c r="A16" s="8" t="s">
        <v>4</v>
      </c>
      <c r="B16" s="10">
        <v>4436</v>
      </c>
      <c r="C16" s="9">
        <f>SUM(D16,G92)</f>
        <v>2661</v>
      </c>
      <c r="D16" s="9">
        <f>SUM(E16:H16)</f>
        <v>2501</v>
      </c>
      <c r="E16" s="10">
        <v>1839</v>
      </c>
      <c r="F16" s="10">
        <v>86</v>
      </c>
      <c r="G16" s="10">
        <v>493</v>
      </c>
      <c r="H16" s="10">
        <v>83</v>
      </c>
      <c r="I16" s="2"/>
      <c r="J16" s="2"/>
      <c r="K16" s="2"/>
    </row>
    <row r="17" spans="1:11" ht="10.5" customHeight="1">
      <c r="A17" s="16" t="s">
        <v>6</v>
      </c>
      <c r="B17" s="17"/>
      <c r="C17" s="17"/>
      <c r="D17" s="17"/>
      <c r="E17" s="17"/>
      <c r="F17" s="17"/>
      <c r="G17" s="17"/>
      <c r="H17" s="18"/>
      <c r="I17" s="2"/>
      <c r="J17" s="2"/>
      <c r="K17" s="2"/>
    </row>
    <row r="18" spans="1:11" ht="10.5" customHeight="1">
      <c r="A18" s="8" t="s">
        <v>39</v>
      </c>
      <c r="B18" s="11">
        <v>8303</v>
      </c>
      <c r="C18" s="9">
        <f>SUM(D18,G94)</f>
        <v>6524</v>
      </c>
      <c r="D18" s="9">
        <f>SUM(E18:H18)</f>
        <v>6220</v>
      </c>
      <c r="E18" s="9">
        <v>5746</v>
      </c>
      <c r="F18" s="9">
        <v>210</v>
      </c>
      <c r="G18" s="9">
        <v>68</v>
      </c>
      <c r="H18" s="9">
        <v>196</v>
      </c>
      <c r="I18" s="2"/>
      <c r="J18" s="2"/>
      <c r="K18" s="2"/>
    </row>
    <row r="19" spans="1:11" ht="10.5" customHeight="1">
      <c r="A19" s="8" t="s">
        <v>3</v>
      </c>
      <c r="B19" s="12">
        <v>4328</v>
      </c>
      <c r="C19" s="9">
        <f>SUM(D19,G95)</f>
        <v>3496</v>
      </c>
      <c r="D19" s="9">
        <f>SUM(E19:H19)</f>
        <v>3331</v>
      </c>
      <c r="E19" s="10">
        <v>3227</v>
      </c>
      <c r="F19" s="10">
        <v>29</v>
      </c>
      <c r="G19" s="10">
        <v>37</v>
      </c>
      <c r="H19" s="10">
        <v>38</v>
      </c>
      <c r="I19" s="2"/>
      <c r="J19" s="2"/>
      <c r="K19" s="2"/>
    </row>
    <row r="20" spans="1:11" ht="10.5" customHeight="1">
      <c r="A20" s="8" t="s">
        <v>4</v>
      </c>
      <c r="B20" s="12">
        <v>3975</v>
      </c>
      <c r="C20" s="9">
        <f>SUM(D20,G96)</f>
        <v>3028</v>
      </c>
      <c r="D20" s="9">
        <f>SUM(E20:H20)</f>
        <v>2889</v>
      </c>
      <c r="E20" s="10">
        <v>2519</v>
      </c>
      <c r="F20" s="10">
        <v>181</v>
      </c>
      <c r="G20" s="10">
        <v>31</v>
      </c>
      <c r="H20" s="10">
        <v>158</v>
      </c>
      <c r="I20" s="2"/>
      <c r="J20" s="2"/>
      <c r="K20" s="2"/>
    </row>
    <row r="21" spans="1:11" ht="10.5" customHeight="1">
      <c r="A21" s="16" t="s">
        <v>7</v>
      </c>
      <c r="B21" s="17"/>
      <c r="C21" s="17"/>
      <c r="D21" s="17"/>
      <c r="E21" s="17"/>
      <c r="F21" s="17"/>
      <c r="G21" s="17"/>
      <c r="H21" s="18"/>
      <c r="I21" s="2"/>
      <c r="J21" s="2"/>
      <c r="K21" s="2"/>
    </row>
    <row r="22" spans="1:11" ht="10.5" customHeight="1">
      <c r="A22" s="8" t="s">
        <v>39</v>
      </c>
      <c r="B22" s="11">
        <v>8920</v>
      </c>
      <c r="C22" s="9">
        <f>SUM(D22,G98)</f>
        <v>6925</v>
      </c>
      <c r="D22" s="9">
        <f>SUM(E22:H22)</f>
        <v>6635</v>
      </c>
      <c r="E22" s="9">
        <v>5923</v>
      </c>
      <c r="F22" s="9">
        <v>407</v>
      </c>
      <c r="G22" s="9">
        <v>13</v>
      </c>
      <c r="H22" s="9">
        <v>292</v>
      </c>
      <c r="I22" s="2"/>
      <c r="J22" s="2"/>
      <c r="K22" s="2"/>
    </row>
    <row r="23" spans="1:11" ht="10.5" customHeight="1">
      <c r="A23" s="8" t="s">
        <v>3</v>
      </c>
      <c r="B23" s="12">
        <v>4580</v>
      </c>
      <c r="C23" s="9">
        <f>SUM(D23,G99)</f>
        <v>3833</v>
      </c>
      <c r="D23" s="9">
        <f>SUM(E23:H23)</f>
        <v>3642</v>
      </c>
      <c r="E23" s="10">
        <v>3590</v>
      </c>
      <c r="F23" s="10">
        <v>19</v>
      </c>
      <c r="G23" s="10">
        <v>7</v>
      </c>
      <c r="H23" s="10">
        <v>26</v>
      </c>
      <c r="I23" s="2"/>
      <c r="J23" s="2"/>
      <c r="K23" s="2"/>
    </row>
    <row r="24" spans="1:11" ht="10.5" customHeight="1">
      <c r="A24" s="8" t="s">
        <v>4</v>
      </c>
      <c r="B24" s="12">
        <v>4340</v>
      </c>
      <c r="C24" s="9">
        <f>SUM(D24,G100)</f>
        <v>3092</v>
      </c>
      <c r="D24" s="9">
        <f>SUM(E24:H24)</f>
        <v>2993</v>
      </c>
      <c r="E24" s="10">
        <v>2333</v>
      </c>
      <c r="F24" s="10">
        <v>388</v>
      </c>
      <c r="G24" s="10">
        <v>6</v>
      </c>
      <c r="H24" s="10">
        <v>266</v>
      </c>
      <c r="I24" s="2"/>
      <c r="J24" s="2"/>
      <c r="K24" s="2"/>
    </row>
    <row r="25" spans="1:11" ht="10.5" customHeight="1">
      <c r="A25" s="16" t="s">
        <v>8</v>
      </c>
      <c r="B25" s="17"/>
      <c r="C25" s="17"/>
      <c r="D25" s="17"/>
      <c r="E25" s="17"/>
      <c r="F25" s="17"/>
      <c r="G25" s="17"/>
      <c r="H25" s="18"/>
      <c r="I25" s="2"/>
      <c r="J25" s="2"/>
      <c r="K25" s="2"/>
    </row>
    <row r="26" spans="1:11" ht="10.5" customHeight="1">
      <c r="A26" s="8" t="s">
        <v>39</v>
      </c>
      <c r="B26" s="11">
        <v>10048</v>
      </c>
      <c r="C26" s="9">
        <f>SUM(D26,G102)</f>
        <v>7841</v>
      </c>
      <c r="D26" s="9">
        <f>SUM(E26:H26)</f>
        <v>7551</v>
      </c>
      <c r="E26" s="9">
        <v>6667</v>
      </c>
      <c r="F26" s="9">
        <v>647</v>
      </c>
      <c r="G26" s="9">
        <v>19</v>
      </c>
      <c r="H26" s="9">
        <v>218</v>
      </c>
      <c r="I26" s="2"/>
      <c r="J26" s="2"/>
      <c r="K26" s="2"/>
    </row>
    <row r="27" spans="1:11" ht="10.5" customHeight="1">
      <c r="A27" s="8" t="s">
        <v>3</v>
      </c>
      <c r="B27" s="12">
        <v>5012</v>
      </c>
      <c r="C27" s="9">
        <f>SUM(D27,G103)</f>
        <v>4224</v>
      </c>
      <c r="D27" s="9">
        <f>SUM(E27:H27)</f>
        <v>4052</v>
      </c>
      <c r="E27" s="10">
        <v>3971</v>
      </c>
      <c r="F27" s="10">
        <v>19</v>
      </c>
      <c r="G27" s="10">
        <v>9</v>
      </c>
      <c r="H27" s="10">
        <v>53</v>
      </c>
      <c r="I27" s="2"/>
      <c r="J27" s="2"/>
      <c r="K27" s="2"/>
    </row>
    <row r="28" spans="1:11" ht="10.5" customHeight="1">
      <c r="A28" s="8" t="s">
        <v>4</v>
      </c>
      <c r="B28" s="12">
        <v>5036</v>
      </c>
      <c r="C28" s="9">
        <f>SUM(D28,G104)</f>
        <v>3617</v>
      </c>
      <c r="D28" s="9">
        <f>SUM(E28:H28)</f>
        <v>3499</v>
      </c>
      <c r="E28" s="10">
        <v>2696</v>
      </c>
      <c r="F28" s="10">
        <v>628</v>
      </c>
      <c r="G28" s="10">
        <v>10</v>
      </c>
      <c r="H28" s="10">
        <v>165</v>
      </c>
      <c r="I28" s="2"/>
      <c r="J28" s="2"/>
      <c r="K28" s="2"/>
    </row>
    <row r="29" spans="1:11" ht="10.5" customHeight="1">
      <c r="A29" s="16" t="s">
        <v>9</v>
      </c>
      <c r="B29" s="17"/>
      <c r="C29" s="17"/>
      <c r="D29" s="17"/>
      <c r="E29" s="17"/>
      <c r="F29" s="17"/>
      <c r="G29" s="17"/>
      <c r="H29" s="18"/>
      <c r="I29" s="2"/>
      <c r="J29" s="2"/>
      <c r="K29" s="2"/>
    </row>
    <row r="30" spans="1:11" ht="10.5" customHeight="1">
      <c r="A30" s="8" t="s">
        <v>39</v>
      </c>
      <c r="B30" s="11">
        <v>11728</v>
      </c>
      <c r="C30" s="9">
        <f>SUM(D30,G106)</f>
        <v>9349</v>
      </c>
      <c r="D30" s="9">
        <f>SUM(E30:H30)</f>
        <v>9056</v>
      </c>
      <c r="E30" s="9">
        <v>7934</v>
      </c>
      <c r="F30" s="9">
        <v>976</v>
      </c>
      <c r="G30" s="9">
        <v>7</v>
      </c>
      <c r="H30" s="9">
        <v>139</v>
      </c>
      <c r="I30" s="2"/>
      <c r="J30" s="2"/>
      <c r="K30" s="2"/>
    </row>
    <row r="31" spans="1:11" ht="10.5" customHeight="1">
      <c r="A31" s="8" t="s">
        <v>3</v>
      </c>
      <c r="B31" s="12">
        <v>5931</v>
      </c>
      <c r="C31" s="9">
        <f>SUM(D31,G107)</f>
        <v>5094</v>
      </c>
      <c r="D31" s="9">
        <f>SUM(E31:H31)</f>
        <v>4923</v>
      </c>
      <c r="E31" s="10">
        <v>4836</v>
      </c>
      <c r="F31" s="10">
        <v>34</v>
      </c>
      <c r="G31" s="10">
        <v>4</v>
      </c>
      <c r="H31" s="10">
        <v>49</v>
      </c>
      <c r="I31" s="2"/>
      <c r="J31" s="2"/>
      <c r="K31" s="2"/>
    </row>
    <row r="32" spans="1:11" ht="10.5" customHeight="1">
      <c r="A32" s="8" t="s">
        <v>4</v>
      </c>
      <c r="B32" s="12">
        <v>5797</v>
      </c>
      <c r="C32" s="9">
        <f>SUM(D32,G108)</f>
        <v>4255</v>
      </c>
      <c r="D32" s="9">
        <f>SUM(E32:H32)</f>
        <v>4133</v>
      </c>
      <c r="E32" s="10">
        <v>3098</v>
      </c>
      <c r="F32" s="10">
        <v>942</v>
      </c>
      <c r="G32" s="10">
        <v>3</v>
      </c>
      <c r="H32" s="10">
        <v>90</v>
      </c>
      <c r="I32" s="2"/>
      <c r="J32" s="2"/>
      <c r="K32" s="2"/>
    </row>
    <row r="33" spans="1:11" ht="10.5" customHeight="1">
      <c r="A33" s="16" t="s">
        <v>10</v>
      </c>
      <c r="B33" s="17"/>
      <c r="C33" s="17"/>
      <c r="D33" s="17"/>
      <c r="E33" s="17"/>
      <c r="F33" s="17"/>
      <c r="G33" s="17"/>
      <c r="H33" s="18"/>
      <c r="I33" s="2"/>
      <c r="J33" s="2"/>
      <c r="K33" s="2"/>
    </row>
    <row r="34" spans="1:11" ht="10.5" customHeight="1">
      <c r="A34" s="8" t="s">
        <v>39</v>
      </c>
      <c r="B34" s="11">
        <v>14150</v>
      </c>
      <c r="C34" s="9">
        <f>SUM(D34,G110)</f>
        <v>11343</v>
      </c>
      <c r="D34" s="9">
        <f>SUM(E34:H34)</f>
        <v>10979</v>
      </c>
      <c r="E34" s="9">
        <v>9545</v>
      </c>
      <c r="F34" s="9">
        <v>1287</v>
      </c>
      <c r="G34" s="9">
        <v>3</v>
      </c>
      <c r="H34" s="9">
        <v>144</v>
      </c>
      <c r="I34" s="2"/>
      <c r="J34" s="2"/>
      <c r="K34" s="2"/>
    </row>
    <row r="35" spans="1:11" ht="10.5" customHeight="1">
      <c r="A35" s="8" t="s">
        <v>3</v>
      </c>
      <c r="B35" s="12">
        <v>7185</v>
      </c>
      <c r="C35" s="9">
        <f>SUM(D35,G111)</f>
        <v>6157</v>
      </c>
      <c r="D35" s="9">
        <f>SUM(E35:H35)</f>
        <v>5935</v>
      </c>
      <c r="E35" s="10">
        <v>5817</v>
      </c>
      <c r="F35" s="10">
        <v>40</v>
      </c>
      <c r="G35" s="10">
        <v>3</v>
      </c>
      <c r="H35" s="10">
        <v>75</v>
      </c>
      <c r="I35" s="2"/>
      <c r="J35" s="2"/>
      <c r="K35" s="2"/>
    </row>
    <row r="36" spans="1:11" ht="10.5" customHeight="1">
      <c r="A36" s="8" t="s">
        <v>4</v>
      </c>
      <c r="B36" s="12">
        <v>6965</v>
      </c>
      <c r="C36" s="9">
        <f>SUM(D36,G112)</f>
        <v>5186</v>
      </c>
      <c r="D36" s="9">
        <f>SUM(E36:H36)</f>
        <v>5044</v>
      </c>
      <c r="E36" s="10">
        <v>3728</v>
      </c>
      <c r="F36" s="10">
        <v>1247</v>
      </c>
      <c r="G36" s="10" t="s">
        <v>52</v>
      </c>
      <c r="H36" s="10">
        <v>69</v>
      </c>
      <c r="I36" s="2"/>
      <c r="J36" s="2"/>
      <c r="K36" s="2"/>
    </row>
    <row r="37" spans="1:11" ht="10.5" customHeight="1">
      <c r="A37" s="16" t="s">
        <v>11</v>
      </c>
      <c r="B37" s="17"/>
      <c r="C37" s="17"/>
      <c r="D37" s="17"/>
      <c r="E37" s="17"/>
      <c r="F37" s="17"/>
      <c r="G37" s="17"/>
      <c r="H37" s="18"/>
      <c r="I37" s="2"/>
      <c r="J37" s="2"/>
      <c r="K37" s="2"/>
    </row>
    <row r="38" spans="1:11" ht="10.5" customHeight="1">
      <c r="A38" s="8" t="s">
        <v>39</v>
      </c>
      <c r="B38" s="11">
        <v>13180</v>
      </c>
      <c r="C38" s="9">
        <f>SUM(D38,G114)</f>
        <v>10572</v>
      </c>
      <c r="D38" s="9">
        <f>SUM(E38:H38)</f>
        <v>10223</v>
      </c>
      <c r="E38" s="9">
        <v>8944</v>
      </c>
      <c r="F38" s="9">
        <v>1111</v>
      </c>
      <c r="G38" s="9">
        <v>5</v>
      </c>
      <c r="H38" s="9">
        <v>163</v>
      </c>
      <c r="I38" s="2"/>
      <c r="J38" s="2"/>
      <c r="K38" s="2"/>
    </row>
    <row r="39" spans="1:11" ht="10.5" customHeight="1">
      <c r="A39" s="8" t="s">
        <v>3</v>
      </c>
      <c r="B39" s="12">
        <v>6808</v>
      </c>
      <c r="C39" s="9">
        <f>SUM(D39,G115)</f>
        <v>5827</v>
      </c>
      <c r="D39" s="9">
        <f>SUM(E39:H39)</f>
        <v>5609</v>
      </c>
      <c r="E39" s="10">
        <v>5470</v>
      </c>
      <c r="F39" s="10">
        <v>47</v>
      </c>
      <c r="G39" s="10">
        <v>3</v>
      </c>
      <c r="H39" s="10">
        <v>89</v>
      </c>
      <c r="I39" s="2"/>
      <c r="J39" s="2"/>
      <c r="K39" s="2"/>
    </row>
    <row r="40" spans="1:11" ht="10.5" customHeight="1">
      <c r="A40" s="8" t="s">
        <v>4</v>
      </c>
      <c r="B40" s="12">
        <v>6372</v>
      </c>
      <c r="C40" s="9">
        <f>SUM(D40,G116)</f>
        <v>4745</v>
      </c>
      <c r="D40" s="9">
        <f>SUM(E40:H40)</f>
        <v>4614</v>
      </c>
      <c r="E40" s="10">
        <v>3474</v>
      </c>
      <c r="F40" s="10">
        <v>1064</v>
      </c>
      <c r="G40" s="10">
        <v>2</v>
      </c>
      <c r="H40" s="10">
        <v>74</v>
      </c>
      <c r="I40" s="2"/>
      <c r="J40" s="2"/>
      <c r="K40" s="2"/>
    </row>
    <row r="41" spans="1:11" ht="10.5" customHeight="1">
      <c r="A41" s="16" t="s">
        <v>12</v>
      </c>
      <c r="B41" s="17"/>
      <c r="C41" s="17"/>
      <c r="D41" s="17"/>
      <c r="E41" s="17"/>
      <c r="F41" s="17"/>
      <c r="G41" s="17"/>
      <c r="H41" s="18"/>
      <c r="I41" s="2"/>
      <c r="J41" s="2"/>
      <c r="K41" s="2"/>
    </row>
    <row r="42" spans="1:11" ht="10.5" customHeight="1">
      <c r="A42" s="8" t="s">
        <v>39</v>
      </c>
      <c r="B42" s="11">
        <v>11972</v>
      </c>
      <c r="C42" s="9">
        <f>SUM(D42,G118)</f>
        <v>9527</v>
      </c>
      <c r="D42" s="9">
        <f>SUM(E42:H42)</f>
        <v>9193</v>
      </c>
      <c r="E42" s="9">
        <v>7958</v>
      </c>
      <c r="F42" s="9">
        <v>1086</v>
      </c>
      <c r="G42" s="9">
        <v>3</v>
      </c>
      <c r="H42" s="9">
        <v>146</v>
      </c>
      <c r="I42" s="2"/>
      <c r="J42" s="2"/>
      <c r="K42" s="2"/>
    </row>
    <row r="43" spans="1:11" ht="10.5" customHeight="1">
      <c r="A43" s="8" t="s">
        <v>3</v>
      </c>
      <c r="B43" s="12">
        <v>6014</v>
      </c>
      <c r="C43" s="9">
        <f>SUM(D43,G119)</f>
        <v>5203</v>
      </c>
      <c r="D43" s="9">
        <f>SUM(E43:H43)</f>
        <v>4999</v>
      </c>
      <c r="E43" s="10">
        <v>4853</v>
      </c>
      <c r="F43" s="10">
        <v>52</v>
      </c>
      <c r="G43" s="10">
        <v>2</v>
      </c>
      <c r="H43" s="10">
        <v>92</v>
      </c>
      <c r="I43" s="2"/>
      <c r="J43" s="2"/>
      <c r="K43" s="2"/>
    </row>
    <row r="44" spans="1:11" ht="10.5" customHeight="1">
      <c r="A44" s="8" t="s">
        <v>4</v>
      </c>
      <c r="B44" s="12">
        <v>5958</v>
      </c>
      <c r="C44" s="9">
        <f>SUM(D44,G120)</f>
        <v>4324</v>
      </c>
      <c r="D44" s="9">
        <f>SUM(E44:H44)</f>
        <v>4194</v>
      </c>
      <c r="E44" s="10">
        <v>3105</v>
      </c>
      <c r="F44" s="10">
        <v>1034</v>
      </c>
      <c r="G44" s="10">
        <v>1</v>
      </c>
      <c r="H44" s="10">
        <v>54</v>
      </c>
      <c r="I44" s="2"/>
      <c r="J44" s="2"/>
      <c r="K44" s="2"/>
    </row>
    <row r="45" spans="1:11" ht="10.5" customHeight="1">
      <c r="A45" s="16" t="s">
        <v>13</v>
      </c>
      <c r="B45" s="17"/>
      <c r="C45" s="17"/>
      <c r="D45" s="17"/>
      <c r="E45" s="17"/>
      <c r="F45" s="17"/>
      <c r="G45" s="17"/>
      <c r="H45" s="18"/>
      <c r="I45" s="2"/>
      <c r="J45" s="2"/>
      <c r="K45" s="2"/>
    </row>
    <row r="46" spans="1:11" ht="10.5" customHeight="1">
      <c r="A46" s="8" t="s">
        <v>39</v>
      </c>
      <c r="B46" s="11">
        <v>10870</v>
      </c>
      <c r="C46" s="9">
        <f>SUM(D46,G122)</f>
        <v>7702</v>
      </c>
      <c r="D46" s="9">
        <f>SUM(E46:H46)</f>
        <v>7396</v>
      </c>
      <c r="E46" s="9">
        <v>6099</v>
      </c>
      <c r="F46" s="9">
        <v>1126</v>
      </c>
      <c r="G46" s="9" t="s">
        <v>52</v>
      </c>
      <c r="H46" s="9">
        <v>171</v>
      </c>
      <c r="I46" s="2"/>
      <c r="J46" s="2"/>
      <c r="K46" s="2"/>
    </row>
    <row r="47" spans="1:11" ht="10.5" customHeight="1">
      <c r="A47" s="8" t="s">
        <v>3</v>
      </c>
      <c r="B47" s="12">
        <v>5318</v>
      </c>
      <c r="C47" s="9">
        <f>SUM(D47,G123)</f>
        <v>4306</v>
      </c>
      <c r="D47" s="9">
        <f>SUM(E47:H47)</f>
        <v>4099</v>
      </c>
      <c r="E47" s="10">
        <v>3911</v>
      </c>
      <c r="F47" s="10">
        <v>84</v>
      </c>
      <c r="G47" s="10" t="s">
        <v>52</v>
      </c>
      <c r="H47" s="10">
        <v>104</v>
      </c>
      <c r="I47" s="2"/>
      <c r="J47" s="2"/>
      <c r="K47" s="2"/>
    </row>
    <row r="48" spans="1:11" ht="10.5" customHeight="1">
      <c r="A48" s="8" t="s">
        <v>4</v>
      </c>
      <c r="B48" s="12">
        <v>5552</v>
      </c>
      <c r="C48" s="9">
        <f>SUM(D48,G124)</f>
        <v>3396</v>
      </c>
      <c r="D48" s="9">
        <f>SUM(E48:H48)</f>
        <v>3297</v>
      </c>
      <c r="E48" s="10">
        <v>2188</v>
      </c>
      <c r="F48" s="10">
        <v>1042</v>
      </c>
      <c r="G48" s="10" t="s">
        <v>52</v>
      </c>
      <c r="H48" s="10">
        <v>67</v>
      </c>
      <c r="I48" s="2"/>
      <c r="J48" s="2"/>
      <c r="K48" s="2"/>
    </row>
    <row r="49" spans="1:11" ht="10.5" customHeight="1">
      <c r="A49" s="16" t="s">
        <v>14</v>
      </c>
      <c r="B49" s="17"/>
      <c r="C49" s="17"/>
      <c r="D49" s="17"/>
      <c r="E49" s="17"/>
      <c r="F49" s="17"/>
      <c r="G49" s="17"/>
      <c r="H49" s="18"/>
      <c r="I49" s="2"/>
      <c r="J49" s="2"/>
      <c r="K49" s="2"/>
    </row>
    <row r="50" spans="1:11" ht="10.5" customHeight="1">
      <c r="A50" s="8" t="s">
        <v>39</v>
      </c>
      <c r="B50" s="11">
        <v>11346</v>
      </c>
      <c r="C50" s="9">
        <f>SUM(D50,G126)</f>
        <v>5887</v>
      </c>
      <c r="D50" s="9">
        <f>SUM(E50:H50)</f>
        <v>5674</v>
      </c>
      <c r="E50" s="9">
        <v>4197</v>
      </c>
      <c r="F50" s="9">
        <v>1258</v>
      </c>
      <c r="G50" s="9" t="s">
        <v>52</v>
      </c>
      <c r="H50" s="9">
        <v>219</v>
      </c>
      <c r="I50" s="2"/>
      <c r="J50" s="2"/>
      <c r="K50" s="2"/>
    </row>
    <row r="51" spans="1:11" ht="10.5" customHeight="1">
      <c r="A51" s="8" t="s">
        <v>3</v>
      </c>
      <c r="B51" s="12">
        <v>5429</v>
      </c>
      <c r="C51" s="9">
        <f>SUM(D51,G127)</f>
        <v>3294</v>
      </c>
      <c r="D51" s="9">
        <f>SUM(E51:H51)</f>
        <v>3143</v>
      </c>
      <c r="E51" s="10">
        <v>2813</v>
      </c>
      <c r="F51" s="10">
        <v>184</v>
      </c>
      <c r="G51" s="10" t="s">
        <v>33</v>
      </c>
      <c r="H51" s="10">
        <v>146</v>
      </c>
      <c r="I51" s="2"/>
      <c r="J51" s="2"/>
      <c r="K51" s="2"/>
    </row>
    <row r="52" spans="1:11" ht="10.5" customHeight="1">
      <c r="A52" s="8" t="s">
        <v>4</v>
      </c>
      <c r="B52" s="12">
        <v>5917</v>
      </c>
      <c r="C52" s="9">
        <f>SUM(D52,G128)</f>
        <v>2593</v>
      </c>
      <c r="D52" s="9">
        <f>SUM(E52:H52)</f>
        <v>2531</v>
      </c>
      <c r="E52" s="10">
        <v>1384</v>
      </c>
      <c r="F52" s="10">
        <v>1074</v>
      </c>
      <c r="G52" s="10" t="s">
        <v>52</v>
      </c>
      <c r="H52" s="10">
        <v>73</v>
      </c>
      <c r="I52" s="2"/>
      <c r="J52" s="2"/>
      <c r="K52" s="2"/>
    </row>
    <row r="53" spans="1:11" ht="10.5" customHeight="1">
      <c r="A53" s="16" t="s">
        <v>15</v>
      </c>
      <c r="B53" s="17"/>
      <c r="C53" s="17"/>
      <c r="D53" s="17"/>
      <c r="E53" s="17"/>
      <c r="F53" s="17"/>
      <c r="G53" s="17"/>
      <c r="H53" s="18"/>
      <c r="I53" s="2"/>
      <c r="J53" s="2"/>
      <c r="K53" s="2"/>
    </row>
    <row r="54" spans="1:11" ht="10.5" customHeight="1">
      <c r="A54" s="8" t="s">
        <v>39</v>
      </c>
      <c r="B54" s="11">
        <v>12879</v>
      </c>
      <c r="C54" s="9">
        <f>SUM(D54,G130)</f>
        <v>4750</v>
      </c>
      <c r="D54" s="9">
        <f>SUM(E54:H54)</f>
        <v>4647</v>
      </c>
      <c r="E54" s="9">
        <v>3217</v>
      </c>
      <c r="F54" s="9">
        <v>1143</v>
      </c>
      <c r="G54" s="9" t="s">
        <v>52</v>
      </c>
      <c r="H54" s="9">
        <v>287</v>
      </c>
      <c r="I54" s="2"/>
      <c r="J54" s="2"/>
      <c r="K54" s="2"/>
    </row>
    <row r="55" spans="1:11" ht="10.5" customHeight="1">
      <c r="A55" s="8" t="s">
        <v>3</v>
      </c>
      <c r="B55" s="12">
        <v>5965</v>
      </c>
      <c r="C55" s="9">
        <f>SUM(D55,G131)</f>
        <v>2661</v>
      </c>
      <c r="D55" s="9">
        <f>SUM(E55:H55)</f>
        <v>2581</v>
      </c>
      <c r="E55" s="10">
        <v>2184</v>
      </c>
      <c r="F55" s="10">
        <v>206</v>
      </c>
      <c r="G55" s="10" t="s">
        <v>52</v>
      </c>
      <c r="H55" s="10">
        <v>191</v>
      </c>
      <c r="I55" s="2"/>
      <c r="J55" s="2"/>
      <c r="K55" s="2"/>
    </row>
    <row r="56" spans="1:11" ht="10.5" customHeight="1">
      <c r="A56" s="8" t="s">
        <v>4</v>
      </c>
      <c r="B56" s="12">
        <v>6914</v>
      </c>
      <c r="C56" s="9">
        <f>SUM(D56,G132)</f>
        <v>2089</v>
      </c>
      <c r="D56" s="9">
        <f>SUM(E56:H56)</f>
        <v>2066</v>
      </c>
      <c r="E56" s="10">
        <v>1033</v>
      </c>
      <c r="F56" s="10">
        <v>937</v>
      </c>
      <c r="G56" s="10" t="s">
        <v>52</v>
      </c>
      <c r="H56" s="10">
        <v>96</v>
      </c>
      <c r="I56" s="2"/>
      <c r="J56" s="2"/>
      <c r="K56" s="2"/>
    </row>
    <row r="57" spans="1:11" ht="10.5" customHeight="1">
      <c r="A57" s="16" t="s">
        <v>16</v>
      </c>
      <c r="B57" s="17"/>
      <c r="C57" s="17"/>
      <c r="D57" s="17"/>
      <c r="E57" s="17"/>
      <c r="F57" s="17"/>
      <c r="G57" s="17"/>
      <c r="H57" s="18"/>
      <c r="I57" s="2"/>
      <c r="J57" s="2"/>
      <c r="K57" s="2"/>
    </row>
    <row r="58" spans="1:11" ht="10.5" customHeight="1">
      <c r="A58" s="8" t="s">
        <v>39</v>
      </c>
      <c r="B58" s="11">
        <v>10605</v>
      </c>
      <c r="C58" s="9">
        <f>SUM(D58,G134)</f>
        <v>2446</v>
      </c>
      <c r="D58" s="9">
        <f>SUM(E58:H58)</f>
        <v>2392</v>
      </c>
      <c r="E58" s="9">
        <v>1521</v>
      </c>
      <c r="F58" s="9">
        <v>651</v>
      </c>
      <c r="G58" s="9" t="s">
        <v>33</v>
      </c>
      <c r="H58" s="9">
        <v>220</v>
      </c>
      <c r="I58" s="2"/>
      <c r="J58" s="2"/>
      <c r="K58" s="2"/>
    </row>
    <row r="59" spans="1:11" ht="10.5" customHeight="1">
      <c r="A59" s="8" t="s">
        <v>3</v>
      </c>
      <c r="B59" s="12">
        <v>4626</v>
      </c>
      <c r="C59" s="9">
        <f>SUM(D59,G135)</f>
        <v>1416</v>
      </c>
      <c r="D59" s="9">
        <f>SUM(E59:H59)</f>
        <v>1375</v>
      </c>
      <c r="E59" s="10">
        <v>1069</v>
      </c>
      <c r="F59" s="10">
        <v>151</v>
      </c>
      <c r="G59" s="10" t="s">
        <v>33</v>
      </c>
      <c r="H59" s="10">
        <v>155</v>
      </c>
      <c r="I59" s="2"/>
      <c r="J59" s="2"/>
      <c r="K59" s="2"/>
    </row>
    <row r="60" spans="1:11" ht="10.5" customHeight="1">
      <c r="A60" s="8" t="s">
        <v>4</v>
      </c>
      <c r="B60" s="12">
        <v>5979</v>
      </c>
      <c r="C60" s="9">
        <f>SUM(D60,G136)</f>
        <v>1030</v>
      </c>
      <c r="D60" s="9">
        <f>SUM(E60:H60)</f>
        <v>1017</v>
      </c>
      <c r="E60" s="10">
        <v>452</v>
      </c>
      <c r="F60" s="10">
        <v>500</v>
      </c>
      <c r="G60" s="10" t="s">
        <v>33</v>
      </c>
      <c r="H60" s="10">
        <v>65</v>
      </c>
      <c r="I60" s="2"/>
      <c r="J60" s="2"/>
      <c r="K60" s="2"/>
    </row>
    <row r="61" spans="1:11" ht="10.5" customHeight="1">
      <c r="A61" s="16" t="s">
        <v>17</v>
      </c>
      <c r="B61" s="17"/>
      <c r="C61" s="17"/>
      <c r="D61" s="17"/>
      <c r="E61" s="17"/>
      <c r="F61" s="17"/>
      <c r="G61" s="17"/>
      <c r="H61" s="18"/>
      <c r="I61" s="2"/>
      <c r="J61" s="2"/>
      <c r="K61" s="2"/>
    </row>
    <row r="62" spans="1:11" ht="10.5" customHeight="1">
      <c r="A62" s="8" t="s">
        <v>39</v>
      </c>
      <c r="B62" s="11">
        <v>8515</v>
      </c>
      <c r="C62" s="9">
        <f>SUM(D62,G138)</f>
        <v>1174</v>
      </c>
      <c r="D62" s="9">
        <f>SUM(E62:H62)</f>
        <v>1161</v>
      </c>
      <c r="E62" s="9">
        <v>673</v>
      </c>
      <c r="F62" s="9">
        <v>330</v>
      </c>
      <c r="G62" s="9">
        <v>1</v>
      </c>
      <c r="H62" s="9">
        <v>157</v>
      </c>
      <c r="I62" s="2"/>
      <c r="J62" s="2"/>
      <c r="K62" s="2"/>
    </row>
    <row r="63" spans="1:11" ht="10.5" customHeight="1">
      <c r="A63" s="8" t="s">
        <v>3</v>
      </c>
      <c r="B63" s="12">
        <v>3406</v>
      </c>
      <c r="C63" s="9">
        <f>SUM(D63,G139)</f>
        <v>660</v>
      </c>
      <c r="D63" s="9">
        <f>SUM(E63:H63)</f>
        <v>651</v>
      </c>
      <c r="E63" s="10">
        <v>482</v>
      </c>
      <c r="F63" s="10">
        <v>68</v>
      </c>
      <c r="G63" s="10" t="s">
        <v>52</v>
      </c>
      <c r="H63" s="10">
        <v>101</v>
      </c>
      <c r="I63" s="2"/>
      <c r="J63" s="2"/>
      <c r="K63" s="2"/>
    </row>
    <row r="64" spans="1:11" ht="10.5" customHeight="1">
      <c r="A64" s="8" t="s">
        <v>4</v>
      </c>
      <c r="B64" s="12">
        <v>5109</v>
      </c>
      <c r="C64" s="9">
        <f>SUM(D64,G140)</f>
        <v>514</v>
      </c>
      <c r="D64" s="9">
        <f>SUM(E64:H64)</f>
        <v>510</v>
      </c>
      <c r="E64" s="10">
        <v>191</v>
      </c>
      <c r="F64" s="10">
        <v>262</v>
      </c>
      <c r="G64" s="10">
        <v>1</v>
      </c>
      <c r="H64" s="10">
        <v>56</v>
      </c>
      <c r="I64" s="2"/>
      <c r="J64" s="2"/>
      <c r="K64" s="2"/>
    </row>
    <row r="65" spans="1:11" ht="10.5" customHeight="1">
      <c r="A65" s="16" t="s">
        <v>18</v>
      </c>
      <c r="B65" s="17"/>
      <c r="C65" s="17"/>
      <c r="D65" s="17"/>
      <c r="E65" s="17"/>
      <c r="F65" s="17"/>
      <c r="G65" s="17"/>
      <c r="H65" s="18"/>
      <c r="I65" s="2"/>
      <c r="J65" s="2"/>
      <c r="K65" s="2"/>
    </row>
    <row r="66" spans="1:11" ht="10.5" customHeight="1">
      <c r="A66" s="8" t="s">
        <v>39</v>
      </c>
      <c r="B66" s="9">
        <v>11142</v>
      </c>
      <c r="C66" s="9">
        <f>SUM(D66,G142)</f>
        <v>637</v>
      </c>
      <c r="D66" s="9">
        <f>SUM(E66:H66)</f>
        <v>632</v>
      </c>
      <c r="E66" s="9">
        <v>338</v>
      </c>
      <c r="F66" s="9">
        <v>183</v>
      </c>
      <c r="G66" s="9">
        <v>1</v>
      </c>
      <c r="H66" s="9">
        <v>110</v>
      </c>
      <c r="I66" s="2"/>
      <c r="J66" s="2"/>
      <c r="K66" s="2"/>
    </row>
    <row r="67" spans="1:11" ht="10.5" customHeight="1">
      <c r="A67" s="8" t="s">
        <v>3</v>
      </c>
      <c r="B67" s="10">
        <v>3482</v>
      </c>
      <c r="C67" s="9">
        <f>SUM(D67,G143)</f>
        <v>407</v>
      </c>
      <c r="D67" s="9">
        <f>SUM(E67:H67)</f>
        <v>402</v>
      </c>
      <c r="E67" s="10">
        <v>263</v>
      </c>
      <c r="F67" s="10">
        <v>56</v>
      </c>
      <c r="G67" s="10" t="s">
        <v>33</v>
      </c>
      <c r="H67" s="10">
        <v>83</v>
      </c>
      <c r="I67" s="2"/>
      <c r="J67" s="2"/>
      <c r="K67" s="2"/>
    </row>
    <row r="68" spans="1:11" ht="10.5" customHeight="1">
      <c r="A68" s="8" t="s">
        <v>4</v>
      </c>
      <c r="B68" s="10">
        <v>7660</v>
      </c>
      <c r="C68" s="9">
        <f>SUM(D68,G144)</f>
        <v>230</v>
      </c>
      <c r="D68" s="9">
        <f>SUM(E68:H68)</f>
        <v>230</v>
      </c>
      <c r="E68" s="10">
        <v>75</v>
      </c>
      <c r="F68" s="10">
        <v>127</v>
      </c>
      <c r="G68" s="10">
        <v>1</v>
      </c>
      <c r="H68" s="10">
        <v>27</v>
      </c>
      <c r="I68" s="2"/>
      <c r="J68" s="2"/>
      <c r="K68" s="2"/>
    </row>
    <row r="69" spans="1:11" ht="10.5" customHeight="1">
      <c r="A69" s="16" t="s">
        <v>19</v>
      </c>
      <c r="B69" s="17"/>
      <c r="C69" s="17"/>
      <c r="D69" s="17"/>
      <c r="E69" s="17"/>
      <c r="F69" s="17"/>
      <c r="G69" s="17"/>
      <c r="H69" s="18"/>
      <c r="I69" s="2"/>
      <c r="J69" s="2"/>
      <c r="K69" s="2"/>
    </row>
    <row r="70" spans="1:11" ht="10.5" customHeight="1">
      <c r="A70" s="8" t="s">
        <v>39</v>
      </c>
      <c r="B70" s="11">
        <v>54487</v>
      </c>
      <c r="C70" s="9">
        <f>SUM(D70,G146)</f>
        <v>14894</v>
      </c>
      <c r="D70" s="9">
        <f>SUM(E70:H70)</f>
        <v>14506</v>
      </c>
      <c r="E70" s="9">
        <f>SUM(E50,E54,E58,E62,E66)</f>
        <v>9946</v>
      </c>
      <c r="F70" s="9">
        <f>SUM(F50,F54,F58,F62,F66)</f>
        <v>3565</v>
      </c>
      <c r="G70" s="9">
        <f>SUM(G50,G54,G58,G62,G66)</f>
        <v>2</v>
      </c>
      <c r="H70" s="9">
        <f>SUM(H50,H54,H58,H62,H66)</f>
        <v>993</v>
      </c>
      <c r="I70" s="2"/>
      <c r="J70" s="2"/>
      <c r="K70" s="2"/>
    </row>
    <row r="71" spans="1:11" ht="10.5" customHeight="1">
      <c r="A71" s="8" t="s">
        <v>3</v>
      </c>
      <c r="B71" s="9">
        <v>22908</v>
      </c>
      <c r="C71" s="9">
        <f>SUM(D71,G147)</f>
        <v>8438</v>
      </c>
      <c r="D71" s="9">
        <f>SUM(E71:H71)</f>
        <v>8152</v>
      </c>
      <c r="E71" s="9">
        <f aca="true" t="shared" si="1" ref="E71:H72">SUM(E51,E55,E59,E63,E67)</f>
        <v>6811</v>
      </c>
      <c r="F71" s="9">
        <f t="shared" si="1"/>
        <v>665</v>
      </c>
      <c r="G71" s="9">
        <f t="shared" si="1"/>
        <v>0</v>
      </c>
      <c r="H71" s="9">
        <f t="shared" si="1"/>
        <v>676</v>
      </c>
      <c r="I71" s="2"/>
      <c r="J71" s="2"/>
      <c r="K71" s="2"/>
    </row>
    <row r="72" spans="1:11" ht="10.5" customHeight="1">
      <c r="A72" s="8" t="s">
        <v>4</v>
      </c>
      <c r="B72" s="9">
        <v>31579</v>
      </c>
      <c r="C72" s="9">
        <f>SUM(D72,G148)</f>
        <v>6456</v>
      </c>
      <c r="D72" s="9">
        <f>SUM(E72:H72)</f>
        <v>6354</v>
      </c>
      <c r="E72" s="9">
        <f t="shared" si="1"/>
        <v>3135</v>
      </c>
      <c r="F72" s="9">
        <f t="shared" si="1"/>
        <v>2900</v>
      </c>
      <c r="G72" s="9">
        <f t="shared" si="1"/>
        <v>2</v>
      </c>
      <c r="H72" s="9">
        <f t="shared" si="1"/>
        <v>317</v>
      </c>
      <c r="I72" s="2"/>
      <c r="J72" s="2"/>
      <c r="K72" s="2"/>
    </row>
    <row r="73" spans="1:11" ht="10.5" customHeight="1">
      <c r="A73" s="16" t="s">
        <v>31</v>
      </c>
      <c r="B73" s="17"/>
      <c r="C73" s="17"/>
      <c r="D73" s="17"/>
      <c r="E73" s="17"/>
      <c r="F73" s="17"/>
      <c r="G73" s="17"/>
      <c r="H73" s="18"/>
      <c r="I73" s="2"/>
      <c r="J73" s="2"/>
      <c r="K73" s="2"/>
    </row>
    <row r="74" spans="1:11" ht="10.5" customHeight="1">
      <c r="A74" s="8" t="s">
        <v>39</v>
      </c>
      <c r="B74" s="11">
        <v>30262</v>
      </c>
      <c r="C74" s="9">
        <f>SUM(D74,G150)</f>
        <v>4257</v>
      </c>
      <c r="D74" s="9">
        <f>SUM(E74:H74)</f>
        <v>4185</v>
      </c>
      <c r="E74" s="9">
        <f>SUM(E58,E62,E66)</f>
        <v>2532</v>
      </c>
      <c r="F74" s="9">
        <f>SUM(F58,F62,F66)</f>
        <v>1164</v>
      </c>
      <c r="G74" s="9">
        <f>SUM(G58,G62,G66)</f>
        <v>2</v>
      </c>
      <c r="H74" s="9">
        <f>SUM(H58,H62,H66)</f>
        <v>487</v>
      </c>
      <c r="I74" s="2"/>
      <c r="J74" s="2"/>
      <c r="K74" s="2"/>
    </row>
    <row r="75" spans="1:11" ht="10.5" customHeight="1">
      <c r="A75" s="8" t="s">
        <v>3</v>
      </c>
      <c r="B75" s="9">
        <v>11514</v>
      </c>
      <c r="C75" s="9">
        <f>SUM(D75,G151)</f>
        <v>2483</v>
      </c>
      <c r="D75" s="9">
        <f>SUM(E75:H75)</f>
        <v>2428</v>
      </c>
      <c r="E75" s="9">
        <f aca="true" t="shared" si="2" ref="E75:H76">SUM(E59,E63,E67)</f>
        <v>1814</v>
      </c>
      <c r="F75" s="9">
        <f t="shared" si="2"/>
        <v>275</v>
      </c>
      <c r="G75" s="9">
        <f t="shared" si="2"/>
        <v>0</v>
      </c>
      <c r="H75" s="9">
        <f t="shared" si="2"/>
        <v>339</v>
      </c>
      <c r="I75" s="2"/>
      <c r="J75" s="2"/>
      <c r="K75" s="2"/>
    </row>
    <row r="76" spans="1:11" ht="10.5" customHeight="1">
      <c r="A76" s="8" t="s">
        <v>4</v>
      </c>
      <c r="B76" s="9">
        <v>18748</v>
      </c>
      <c r="C76" s="9">
        <f>SUM(D76,G152)</f>
        <v>1774</v>
      </c>
      <c r="D76" s="9">
        <f>SUM(E76:H76)</f>
        <v>1757</v>
      </c>
      <c r="E76" s="9">
        <f t="shared" si="2"/>
        <v>718</v>
      </c>
      <c r="F76" s="9">
        <f t="shared" si="2"/>
        <v>889</v>
      </c>
      <c r="G76" s="9">
        <f t="shared" si="2"/>
        <v>2</v>
      </c>
      <c r="H76" s="9">
        <f t="shared" si="2"/>
        <v>148</v>
      </c>
      <c r="I76" s="2"/>
      <c r="J76" s="2"/>
      <c r="K76" s="2"/>
    </row>
    <row r="77" spans="1:11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9.75" customHeight="1">
      <c r="A78" s="29" t="s">
        <v>38</v>
      </c>
      <c r="B78" s="16" t="s">
        <v>45</v>
      </c>
      <c r="C78" s="17"/>
      <c r="D78" s="17"/>
      <c r="E78" s="17"/>
      <c r="F78" s="17"/>
      <c r="G78" s="18"/>
      <c r="H78" s="19" t="s">
        <v>20</v>
      </c>
      <c r="I78" s="17"/>
      <c r="J78" s="17"/>
      <c r="K78" s="18"/>
    </row>
    <row r="79" spans="1:11" ht="9.75" customHeight="1">
      <c r="A79" s="36"/>
      <c r="B79" s="16" t="s">
        <v>34</v>
      </c>
      <c r="C79" s="17"/>
      <c r="D79" s="17"/>
      <c r="E79" s="17"/>
      <c r="F79" s="18"/>
      <c r="G79" s="33" t="s">
        <v>42</v>
      </c>
      <c r="H79" s="22" t="s">
        <v>49</v>
      </c>
      <c r="I79" s="22" t="s">
        <v>50</v>
      </c>
      <c r="J79" s="22" t="s">
        <v>51</v>
      </c>
      <c r="K79" s="25" t="s">
        <v>21</v>
      </c>
    </row>
    <row r="80" spans="1:11" ht="15" customHeight="1">
      <c r="A80" s="36"/>
      <c r="B80" s="29" t="s">
        <v>47</v>
      </c>
      <c r="C80" s="29" t="s">
        <v>0</v>
      </c>
      <c r="D80" s="29" t="s">
        <v>37</v>
      </c>
      <c r="E80" s="31" t="s">
        <v>41</v>
      </c>
      <c r="F80" s="33" t="s">
        <v>1</v>
      </c>
      <c r="G80" s="35"/>
      <c r="H80" s="23"/>
      <c r="I80" s="23"/>
      <c r="J80" s="23"/>
      <c r="K80" s="26"/>
    </row>
    <row r="81" spans="1:11" ht="15" customHeight="1">
      <c r="A81" s="30"/>
      <c r="B81" s="30"/>
      <c r="C81" s="30"/>
      <c r="D81" s="30"/>
      <c r="E81" s="32"/>
      <c r="F81" s="34"/>
      <c r="G81" s="34"/>
      <c r="H81" s="24"/>
      <c r="I81" s="24"/>
      <c r="J81" s="24"/>
      <c r="K81" s="27"/>
    </row>
    <row r="82" spans="1:11" ht="9.75" customHeight="1">
      <c r="A82" s="14" t="s">
        <v>40</v>
      </c>
      <c r="B82" s="9">
        <f>SUM(C82:F82)</f>
        <v>74117</v>
      </c>
      <c r="C82" s="9">
        <f aca="true" t="shared" si="3" ref="C82:K82">SUM(C86,C90,C94,C98,C102,C106,C110,C114,C118,C122,C126,C130,C134,C138,C142)</f>
        <v>62998</v>
      </c>
      <c r="D82" s="9">
        <f t="shared" si="3"/>
        <v>7608</v>
      </c>
      <c r="E82" s="9">
        <f t="shared" si="3"/>
        <v>1785</v>
      </c>
      <c r="F82" s="9">
        <f t="shared" si="3"/>
        <v>1726</v>
      </c>
      <c r="G82" s="9">
        <f t="shared" si="3"/>
        <v>3391</v>
      </c>
      <c r="H82" s="9">
        <f t="shared" si="3"/>
        <v>56102</v>
      </c>
      <c r="I82" s="9">
        <f t="shared" si="3"/>
        <v>19498</v>
      </c>
      <c r="J82" s="9">
        <f t="shared" si="3"/>
        <v>9996</v>
      </c>
      <c r="K82" s="9">
        <f t="shared" si="3"/>
        <v>26608</v>
      </c>
    </row>
    <row r="83" spans="1:11" ht="9.75" customHeight="1">
      <c r="A83" s="14" t="s">
        <v>43</v>
      </c>
      <c r="B83" s="9">
        <f>SUM(C83:F83)</f>
        <v>39828</v>
      </c>
      <c r="C83" s="9">
        <f aca="true" t="shared" si="4" ref="C83:F84">SUM(C87,C91,C95,C99,C103,C107,C111,C115,C119,C123,C127,C131,C135,C139,C143)</f>
        <v>37602</v>
      </c>
      <c r="D83" s="9">
        <f t="shared" si="4"/>
        <v>596</v>
      </c>
      <c r="E83" s="9">
        <f t="shared" si="4"/>
        <v>975</v>
      </c>
      <c r="F83" s="9">
        <f t="shared" si="4"/>
        <v>655</v>
      </c>
      <c r="G83" s="9">
        <f aca="true" t="shared" si="5" ref="G83:K84">SUM(G87,G91,G95,G99,G103,G107,G111,G115,G119,G123,G127,G131,G135,G139,G143)</f>
        <v>2106</v>
      </c>
      <c r="H83" s="9">
        <f t="shared" si="5"/>
        <v>20686</v>
      </c>
      <c r="I83" s="9">
        <f t="shared" si="5"/>
        <v>2240</v>
      </c>
      <c r="J83" s="9">
        <f t="shared" si="5"/>
        <v>5675</v>
      </c>
      <c r="K83" s="9">
        <f t="shared" si="5"/>
        <v>12771</v>
      </c>
    </row>
    <row r="84" spans="1:11" ht="9.75" customHeight="1">
      <c r="A84" s="14" t="s">
        <v>44</v>
      </c>
      <c r="B84" s="9">
        <f>SUM(C84:F84)</f>
        <v>34289</v>
      </c>
      <c r="C84" s="9">
        <f t="shared" si="4"/>
        <v>25396</v>
      </c>
      <c r="D84" s="9">
        <f t="shared" si="4"/>
        <v>7012</v>
      </c>
      <c r="E84" s="9">
        <f t="shared" si="4"/>
        <v>810</v>
      </c>
      <c r="F84" s="9">
        <f t="shared" si="4"/>
        <v>1071</v>
      </c>
      <c r="G84" s="9">
        <f t="shared" si="5"/>
        <v>1285</v>
      </c>
      <c r="H84" s="9">
        <f t="shared" si="5"/>
        <v>35416</v>
      </c>
      <c r="I84" s="9">
        <f t="shared" si="5"/>
        <v>17258</v>
      </c>
      <c r="J84" s="9">
        <f t="shared" si="5"/>
        <v>4321</v>
      </c>
      <c r="K84" s="9">
        <f t="shared" si="5"/>
        <v>13837</v>
      </c>
    </row>
    <row r="85" spans="1:11" ht="9.75" customHeight="1">
      <c r="A85" s="19" t="s">
        <v>2</v>
      </c>
      <c r="B85" s="20"/>
      <c r="C85" s="20"/>
      <c r="D85" s="20"/>
      <c r="E85" s="20"/>
      <c r="F85" s="20"/>
      <c r="G85" s="20"/>
      <c r="H85" s="20"/>
      <c r="I85" s="20"/>
      <c r="J85" s="20"/>
      <c r="K85" s="21"/>
    </row>
    <row r="86" spans="1:11" ht="9.75" customHeight="1">
      <c r="A86" s="14" t="s">
        <v>39</v>
      </c>
      <c r="B86" s="9">
        <f>SUM(C86:F86)</f>
        <v>1031</v>
      </c>
      <c r="C86" s="9">
        <v>406</v>
      </c>
      <c r="D86" s="9">
        <v>28</v>
      </c>
      <c r="E86" s="11">
        <v>549</v>
      </c>
      <c r="F86" s="9">
        <v>48</v>
      </c>
      <c r="G86" s="9">
        <v>132</v>
      </c>
      <c r="H86" s="9">
        <f>SUM(I86:K86)</f>
        <v>7335</v>
      </c>
      <c r="I86" s="9">
        <v>84</v>
      </c>
      <c r="J86" s="9">
        <v>7097</v>
      </c>
      <c r="K86" s="9">
        <v>154</v>
      </c>
    </row>
    <row r="87" spans="1:11" ht="9.75" customHeight="1">
      <c r="A87" s="14" t="s">
        <v>3</v>
      </c>
      <c r="B87" s="9">
        <f>SUM(C87:F87)</f>
        <v>559</v>
      </c>
      <c r="C87" s="10">
        <v>246</v>
      </c>
      <c r="D87" s="10">
        <v>7</v>
      </c>
      <c r="E87" s="12">
        <v>278</v>
      </c>
      <c r="F87" s="10">
        <v>28</v>
      </c>
      <c r="G87" s="10">
        <v>89</v>
      </c>
      <c r="H87" s="9">
        <f>SUM(I87:K87)</f>
        <v>4068</v>
      </c>
      <c r="I87" s="10">
        <v>35</v>
      </c>
      <c r="J87" s="15">
        <v>3941</v>
      </c>
      <c r="K87" s="10">
        <v>92</v>
      </c>
    </row>
    <row r="88" spans="1:11" ht="9.75" customHeight="1">
      <c r="A88" s="14" t="s">
        <v>4</v>
      </c>
      <c r="B88" s="9">
        <f>SUM(C88:F88)</f>
        <v>472</v>
      </c>
      <c r="C88" s="10">
        <v>160</v>
      </c>
      <c r="D88" s="10">
        <v>21</v>
      </c>
      <c r="E88" s="12">
        <v>271</v>
      </c>
      <c r="F88" s="10">
        <v>20</v>
      </c>
      <c r="G88" s="10">
        <v>43</v>
      </c>
      <c r="H88" s="9">
        <f>SUM(I88:K88)</f>
        <v>3267</v>
      </c>
      <c r="I88" s="10">
        <v>49</v>
      </c>
      <c r="J88" s="15">
        <v>3156</v>
      </c>
      <c r="K88" s="10">
        <v>62</v>
      </c>
    </row>
    <row r="89" spans="1:11" ht="9.75" customHeight="1">
      <c r="A89" s="19" t="s">
        <v>5</v>
      </c>
      <c r="B89" s="20"/>
      <c r="C89" s="20"/>
      <c r="D89" s="20"/>
      <c r="E89" s="20"/>
      <c r="F89" s="20"/>
      <c r="G89" s="20"/>
      <c r="H89" s="20"/>
      <c r="I89" s="20"/>
      <c r="J89" s="20"/>
      <c r="K89" s="21"/>
    </row>
    <row r="90" spans="1:11" ht="9.75" customHeight="1">
      <c r="A90" s="14" t="s">
        <v>39</v>
      </c>
      <c r="B90" s="9">
        <f>SUM(C90:F90)</f>
        <v>5115</v>
      </c>
      <c r="C90" s="9">
        <v>3687</v>
      </c>
      <c r="D90" s="9">
        <v>117</v>
      </c>
      <c r="E90" s="11">
        <v>1129</v>
      </c>
      <c r="F90" s="9">
        <v>182</v>
      </c>
      <c r="G90" s="9">
        <v>341</v>
      </c>
      <c r="H90" s="9">
        <f>SUM(I90:K90)</f>
        <v>2981</v>
      </c>
      <c r="I90" s="9">
        <v>176</v>
      </c>
      <c r="J90" s="9">
        <v>2625</v>
      </c>
      <c r="K90" s="9">
        <v>180</v>
      </c>
    </row>
    <row r="91" spans="1:11" ht="9.75" customHeight="1">
      <c r="A91" s="14" t="s">
        <v>3</v>
      </c>
      <c r="B91" s="9">
        <f>SUM(C91:F91)</f>
        <v>2689</v>
      </c>
      <c r="C91" s="10">
        <v>1908</v>
      </c>
      <c r="D91" s="10">
        <v>40</v>
      </c>
      <c r="E91" s="12">
        <v>638</v>
      </c>
      <c r="F91" s="10">
        <v>103</v>
      </c>
      <c r="G91" s="10">
        <v>181</v>
      </c>
      <c r="H91" s="9">
        <f>SUM(I91:K91)</f>
        <v>1725</v>
      </c>
      <c r="I91" s="10">
        <v>37</v>
      </c>
      <c r="J91" s="15">
        <v>1581</v>
      </c>
      <c r="K91" s="10">
        <v>107</v>
      </c>
    </row>
    <row r="92" spans="1:11" ht="9.75" customHeight="1">
      <c r="A92" s="14" t="s">
        <v>4</v>
      </c>
      <c r="B92" s="9">
        <f>SUM(C92:F92)</f>
        <v>2426</v>
      </c>
      <c r="C92" s="10">
        <v>1779</v>
      </c>
      <c r="D92" s="10">
        <v>77</v>
      </c>
      <c r="E92" s="12">
        <v>491</v>
      </c>
      <c r="F92" s="10">
        <v>79</v>
      </c>
      <c r="G92" s="10">
        <v>160</v>
      </c>
      <c r="H92" s="9">
        <f>SUM(I92:K92)</f>
        <v>1256</v>
      </c>
      <c r="I92" s="10">
        <v>139</v>
      </c>
      <c r="J92" s="15">
        <v>1044</v>
      </c>
      <c r="K92" s="10">
        <v>73</v>
      </c>
    </row>
    <row r="93" spans="1:11" ht="9.75" customHeight="1">
      <c r="A93" s="19" t="s">
        <v>6</v>
      </c>
      <c r="B93" s="20"/>
      <c r="C93" s="20"/>
      <c r="D93" s="20"/>
      <c r="E93" s="20"/>
      <c r="F93" s="20"/>
      <c r="G93" s="20"/>
      <c r="H93" s="20"/>
      <c r="I93" s="20"/>
      <c r="J93" s="20"/>
      <c r="K93" s="21"/>
    </row>
    <row r="94" spans="1:11" ht="9.75" customHeight="1">
      <c r="A94" s="14" t="s">
        <v>39</v>
      </c>
      <c r="B94" s="9">
        <f>SUM(C94:F94)</f>
        <v>5908</v>
      </c>
      <c r="C94" s="9">
        <v>5479</v>
      </c>
      <c r="D94" s="9">
        <v>182</v>
      </c>
      <c r="E94" s="11">
        <v>66</v>
      </c>
      <c r="F94" s="9">
        <v>181</v>
      </c>
      <c r="G94" s="9">
        <v>304</v>
      </c>
      <c r="H94" s="9">
        <f>SUM(I94:K94)</f>
        <v>715</v>
      </c>
      <c r="I94" s="9">
        <v>380</v>
      </c>
      <c r="J94" s="9">
        <v>159</v>
      </c>
      <c r="K94" s="9">
        <v>176</v>
      </c>
    </row>
    <row r="95" spans="1:11" ht="9.75" customHeight="1">
      <c r="A95" s="14" t="s">
        <v>3</v>
      </c>
      <c r="B95" s="9">
        <f>SUM(C95:F95)</f>
        <v>3138</v>
      </c>
      <c r="C95" s="10">
        <v>3051</v>
      </c>
      <c r="D95" s="10">
        <v>20</v>
      </c>
      <c r="E95" s="12">
        <v>37</v>
      </c>
      <c r="F95" s="10">
        <v>30</v>
      </c>
      <c r="G95" s="10">
        <v>165</v>
      </c>
      <c r="H95" s="9">
        <f>SUM(I95:K95)</f>
        <v>236</v>
      </c>
      <c r="I95" s="10">
        <v>30</v>
      </c>
      <c r="J95" s="15">
        <v>96</v>
      </c>
      <c r="K95" s="10">
        <v>110</v>
      </c>
    </row>
    <row r="96" spans="1:11" ht="9.75" customHeight="1">
      <c r="A96" s="14" t="s">
        <v>4</v>
      </c>
      <c r="B96" s="9">
        <f>SUM(C96:F96)</f>
        <v>2770</v>
      </c>
      <c r="C96" s="10">
        <v>2428</v>
      </c>
      <c r="D96" s="10">
        <v>162</v>
      </c>
      <c r="E96" s="12">
        <v>29</v>
      </c>
      <c r="F96" s="10">
        <v>151</v>
      </c>
      <c r="G96" s="10">
        <v>139</v>
      </c>
      <c r="H96" s="9">
        <f>SUM(I96:K96)</f>
        <v>479</v>
      </c>
      <c r="I96" s="10">
        <v>350</v>
      </c>
      <c r="J96" s="15">
        <v>63</v>
      </c>
      <c r="K96" s="10">
        <v>66</v>
      </c>
    </row>
    <row r="97" spans="1:11" ht="9.75" customHeight="1">
      <c r="A97" s="19" t="s">
        <v>7</v>
      </c>
      <c r="B97" s="20"/>
      <c r="C97" s="20"/>
      <c r="D97" s="20"/>
      <c r="E97" s="20"/>
      <c r="F97" s="20"/>
      <c r="G97" s="20"/>
      <c r="H97" s="20"/>
      <c r="I97" s="20"/>
      <c r="J97" s="20"/>
      <c r="K97" s="21"/>
    </row>
    <row r="98" spans="1:11" ht="9.75" customHeight="1">
      <c r="A98" s="14" t="s">
        <v>39</v>
      </c>
      <c r="B98" s="9">
        <f>SUM(C98:F98)</f>
        <v>6173</v>
      </c>
      <c r="C98" s="9">
        <v>5540</v>
      </c>
      <c r="D98" s="9">
        <v>342</v>
      </c>
      <c r="E98" s="11">
        <v>12</v>
      </c>
      <c r="F98" s="9">
        <v>279</v>
      </c>
      <c r="G98" s="9">
        <v>290</v>
      </c>
      <c r="H98" s="9">
        <f>SUM(I98:K98)</f>
        <v>926</v>
      </c>
      <c r="I98" s="9">
        <v>705</v>
      </c>
      <c r="J98" s="9">
        <v>51</v>
      </c>
      <c r="K98" s="9">
        <v>170</v>
      </c>
    </row>
    <row r="99" spans="1:11" ht="9.75" customHeight="1">
      <c r="A99" s="14" t="s">
        <v>3</v>
      </c>
      <c r="B99" s="9">
        <f>SUM(C99:F99)</f>
        <v>3375</v>
      </c>
      <c r="C99" s="10">
        <v>3333</v>
      </c>
      <c r="D99" s="10">
        <v>15</v>
      </c>
      <c r="E99" s="12">
        <v>6</v>
      </c>
      <c r="F99" s="10">
        <v>21</v>
      </c>
      <c r="G99" s="10">
        <v>191</v>
      </c>
      <c r="H99" s="9">
        <f>SUM(I99:K99)</f>
        <v>168</v>
      </c>
      <c r="I99" s="10">
        <v>24</v>
      </c>
      <c r="J99" s="15">
        <v>30</v>
      </c>
      <c r="K99" s="10">
        <v>114</v>
      </c>
    </row>
    <row r="100" spans="1:11" ht="9.75" customHeight="1">
      <c r="A100" s="14" t="s">
        <v>4</v>
      </c>
      <c r="B100" s="9">
        <f>SUM(C100:F100)</f>
        <v>2798</v>
      </c>
      <c r="C100" s="10">
        <v>2207</v>
      </c>
      <c r="D100" s="10">
        <v>327</v>
      </c>
      <c r="E100" s="12">
        <v>6</v>
      </c>
      <c r="F100" s="10">
        <v>258</v>
      </c>
      <c r="G100" s="10">
        <v>99</v>
      </c>
      <c r="H100" s="9">
        <f>SUM(I100:K100)</f>
        <v>758</v>
      </c>
      <c r="I100" s="10">
        <v>681</v>
      </c>
      <c r="J100" s="15">
        <v>21</v>
      </c>
      <c r="K100" s="10">
        <v>56</v>
      </c>
    </row>
    <row r="101" spans="1:11" ht="9.75" customHeight="1">
      <c r="A101" s="19" t="s">
        <v>8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1"/>
    </row>
    <row r="102" spans="1:11" ht="9.75" customHeight="1">
      <c r="A102" s="14" t="s">
        <v>39</v>
      </c>
      <c r="B102" s="9">
        <f>SUM(C102:F102)</f>
        <v>6819</v>
      </c>
      <c r="C102" s="9">
        <v>6071</v>
      </c>
      <c r="D102" s="9">
        <v>539</v>
      </c>
      <c r="E102" s="11">
        <v>17</v>
      </c>
      <c r="F102" s="9">
        <v>192</v>
      </c>
      <c r="G102" s="9">
        <v>290</v>
      </c>
      <c r="H102" s="9">
        <f>SUM(I102:K102)</f>
        <v>1044</v>
      </c>
      <c r="I102" s="9">
        <v>815</v>
      </c>
      <c r="J102" s="9">
        <v>21</v>
      </c>
      <c r="K102" s="9">
        <v>208</v>
      </c>
    </row>
    <row r="103" spans="1:11" ht="9.75" customHeight="1">
      <c r="A103" s="14" t="s">
        <v>3</v>
      </c>
      <c r="B103" s="9">
        <f>SUM(C103:F103)</f>
        <v>3643</v>
      </c>
      <c r="C103" s="10">
        <v>3580</v>
      </c>
      <c r="D103" s="10">
        <v>14</v>
      </c>
      <c r="E103" s="12">
        <v>9</v>
      </c>
      <c r="F103" s="10">
        <v>40</v>
      </c>
      <c r="G103" s="10">
        <v>172</v>
      </c>
      <c r="H103" s="9">
        <f>SUM(I103:K103)</f>
        <v>172</v>
      </c>
      <c r="I103" s="10">
        <v>27</v>
      </c>
      <c r="J103" s="15">
        <v>10</v>
      </c>
      <c r="K103" s="10">
        <v>135</v>
      </c>
    </row>
    <row r="104" spans="1:11" ht="9.75" customHeight="1">
      <c r="A104" s="14" t="s">
        <v>4</v>
      </c>
      <c r="B104" s="9">
        <f>SUM(C104:F104)</f>
        <v>3176</v>
      </c>
      <c r="C104" s="10">
        <v>2491</v>
      </c>
      <c r="D104" s="10">
        <v>525</v>
      </c>
      <c r="E104" s="12">
        <v>8</v>
      </c>
      <c r="F104" s="10">
        <v>152</v>
      </c>
      <c r="G104" s="10">
        <v>118</v>
      </c>
      <c r="H104" s="9">
        <f>SUM(I104:K104)</f>
        <v>872</v>
      </c>
      <c r="I104" s="10">
        <v>788</v>
      </c>
      <c r="J104" s="15">
        <v>11</v>
      </c>
      <c r="K104" s="10">
        <v>73</v>
      </c>
    </row>
    <row r="105" spans="1:11" ht="9.75" customHeight="1">
      <c r="A105" s="19" t="s">
        <v>9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1:11" ht="9.75" customHeight="1">
      <c r="A106" s="14" t="s">
        <v>39</v>
      </c>
      <c r="B106" s="9">
        <f>SUM(C106:F106)</f>
        <v>8081</v>
      </c>
      <c r="C106" s="9">
        <v>7151</v>
      </c>
      <c r="D106" s="9">
        <v>816</v>
      </c>
      <c r="E106" s="11">
        <v>5</v>
      </c>
      <c r="F106" s="9">
        <v>109</v>
      </c>
      <c r="G106" s="9">
        <v>293</v>
      </c>
      <c r="H106" s="9">
        <f>SUM(I106:K106)</f>
        <v>1186</v>
      </c>
      <c r="I106" s="9">
        <v>940</v>
      </c>
      <c r="J106" s="9">
        <v>11</v>
      </c>
      <c r="K106" s="9">
        <v>235</v>
      </c>
    </row>
    <row r="107" spans="1:11" ht="9.75" customHeight="1">
      <c r="A107" s="14" t="s">
        <v>3</v>
      </c>
      <c r="B107" s="9">
        <f>SUM(C107:F107)</f>
        <v>4300</v>
      </c>
      <c r="C107" s="10">
        <v>4248</v>
      </c>
      <c r="D107" s="10">
        <v>20</v>
      </c>
      <c r="E107" s="12">
        <v>2</v>
      </c>
      <c r="F107" s="10">
        <v>30</v>
      </c>
      <c r="G107" s="10">
        <v>171</v>
      </c>
      <c r="H107" s="9">
        <f>SUM(I107:K107)</f>
        <v>202</v>
      </c>
      <c r="I107" s="10">
        <v>47</v>
      </c>
      <c r="J107" s="15">
        <v>5</v>
      </c>
      <c r="K107" s="10">
        <v>150</v>
      </c>
    </row>
    <row r="108" spans="1:11" ht="9.75" customHeight="1">
      <c r="A108" s="14" t="s">
        <v>4</v>
      </c>
      <c r="B108" s="9">
        <f>SUM(C108:F108)</f>
        <v>3781</v>
      </c>
      <c r="C108" s="10">
        <v>2903</v>
      </c>
      <c r="D108" s="10">
        <v>796</v>
      </c>
      <c r="E108" s="12">
        <v>3</v>
      </c>
      <c r="F108" s="10">
        <v>79</v>
      </c>
      <c r="G108" s="10">
        <v>122</v>
      </c>
      <c r="H108" s="9">
        <f>SUM(I108:K108)</f>
        <v>984</v>
      </c>
      <c r="I108" s="10">
        <v>893</v>
      </c>
      <c r="J108" s="15">
        <v>6</v>
      </c>
      <c r="K108" s="10">
        <v>85</v>
      </c>
    </row>
    <row r="109" spans="1:11" ht="9.75" customHeight="1">
      <c r="A109" s="19" t="s">
        <v>10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ht="9.75" customHeight="1">
      <c r="A110" s="14" t="s">
        <v>39</v>
      </c>
      <c r="B110" s="9">
        <f>SUM(C110:F110)</f>
        <v>9713</v>
      </c>
      <c r="C110" s="9">
        <v>8519</v>
      </c>
      <c r="D110" s="9">
        <v>1091</v>
      </c>
      <c r="E110" s="11">
        <v>2</v>
      </c>
      <c r="F110" s="9">
        <v>101</v>
      </c>
      <c r="G110" s="9">
        <v>364</v>
      </c>
      <c r="H110" s="9">
        <f>SUM(I110:K110)</f>
        <v>1384</v>
      </c>
      <c r="I110" s="9">
        <v>1066</v>
      </c>
      <c r="J110" s="9">
        <v>11</v>
      </c>
      <c r="K110" s="9">
        <v>307</v>
      </c>
    </row>
    <row r="111" spans="1:11" ht="9.75" customHeight="1">
      <c r="A111" s="14" t="s">
        <v>3</v>
      </c>
      <c r="B111" s="9">
        <f>SUM(C111:F111)</f>
        <v>5142</v>
      </c>
      <c r="C111" s="10">
        <v>5072</v>
      </c>
      <c r="D111" s="10">
        <v>22</v>
      </c>
      <c r="E111" s="12">
        <v>2</v>
      </c>
      <c r="F111" s="10">
        <v>46</v>
      </c>
      <c r="G111" s="10">
        <v>222</v>
      </c>
      <c r="H111" s="9">
        <f>SUM(I111:K111)</f>
        <v>266</v>
      </c>
      <c r="I111" s="10">
        <v>63</v>
      </c>
      <c r="J111" s="15">
        <v>2</v>
      </c>
      <c r="K111" s="10">
        <v>201</v>
      </c>
    </row>
    <row r="112" spans="1:11" ht="9.75" customHeight="1">
      <c r="A112" s="14" t="s">
        <v>4</v>
      </c>
      <c r="B112" s="9">
        <f>SUM(C112:F112)</f>
        <v>4571</v>
      </c>
      <c r="C112" s="10">
        <v>3447</v>
      </c>
      <c r="D112" s="10">
        <v>1069</v>
      </c>
      <c r="E112" s="12" t="s">
        <v>52</v>
      </c>
      <c r="F112" s="10">
        <v>55</v>
      </c>
      <c r="G112" s="10">
        <v>142</v>
      </c>
      <c r="H112" s="9">
        <f>SUM(I112:K112)</f>
        <v>1118</v>
      </c>
      <c r="I112" s="10">
        <v>1003</v>
      </c>
      <c r="J112" s="15">
        <v>9</v>
      </c>
      <c r="K112" s="10">
        <v>106</v>
      </c>
    </row>
    <row r="113" spans="1:11" ht="9.75" customHeight="1">
      <c r="A113" s="19" t="s">
        <v>22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1"/>
    </row>
    <row r="114" spans="1:11" ht="9.75" customHeight="1">
      <c r="A114" s="14" t="s">
        <v>39</v>
      </c>
      <c r="B114" s="9">
        <f>SUM(C114:F114)</f>
        <v>8914</v>
      </c>
      <c r="C114" s="9">
        <v>7893</v>
      </c>
      <c r="D114" s="9">
        <v>905</v>
      </c>
      <c r="E114" s="11">
        <v>3</v>
      </c>
      <c r="F114" s="9">
        <v>113</v>
      </c>
      <c r="G114" s="9">
        <v>349</v>
      </c>
      <c r="H114" s="9">
        <f>SUM(I114:K114)</f>
        <v>1400</v>
      </c>
      <c r="I114" s="9">
        <v>1030</v>
      </c>
      <c r="J114" s="9">
        <v>5</v>
      </c>
      <c r="K114" s="9">
        <v>365</v>
      </c>
    </row>
    <row r="115" spans="1:11" ht="9.75" customHeight="1">
      <c r="A115" s="14" t="s">
        <v>3</v>
      </c>
      <c r="B115" s="9">
        <f>SUM(C115:F115)</f>
        <v>4818</v>
      </c>
      <c r="C115" s="10">
        <v>4741</v>
      </c>
      <c r="D115" s="10">
        <v>24</v>
      </c>
      <c r="E115" s="12">
        <v>1</v>
      </c>
      <c r="F115" s="10">
        <v>52</v>
      </c>
      <c r="G115" s="10">
        <v>218</v>
      </c>
      <c r="H115" s="9">
        <f>SUM(I115:K115)</f>
        <v>322</v>
      </c>
      <c r="I115" s="10">
        <v>68</v>
      </c>
      <c r="J115" s="15">
        <v>3</v>
      </c>
      <c r="K115" s="10">
        <v>251</v>
      </c>
    </row>
    <row r="116" spans="1:11" ht="9.75" customHeight="1">
      <c r="A116" s="14" t="s">
        <v>4</v>
      </c>
      <c r="B116" s="9">
        <f>SUM(C116:F116)</f>
        <v>4096</v>
      </c>
      <c r="C116" s="10">
        <v>3152</v>
      </c>
      <c r="D116" s="10">
        <v>881</v>
      </c>
      <c r="E116" s="12">
        <v>2</v>
      </c>
      <c r="F116" s="10">
        <v>61</v>
      </c>
      <c r="G116" s="10">
        <v>131</v>
      </c>
      <c r="H116" s="9">
        <f>SUM(I116:K116)</f>
        <v>1078</v>
      </c>
      <c r="I116" s="10">
        <v>962</v>
      </c>
      <c r="J116" s="15">
        <v>2</v>
      </c>
      <c r="K116" s="10">
        <v>114</v>
      </c>
    </row>
    <row r="117" spans="1:11" ht="9.75" customHeight="1">
      <c r="A117" s="19" t="s">
        <v>23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1:11" ht="9.75" customHeight="1">
      <c r="A118" s="14" t="s">
        <v>39</v>
      </c>
      <c r="B118" s="9">
        <f>SUM(C118:F118)</f>
        <v>7942</v>
      </c>
      <c r="C118" s="9">
        <v>7018</v>
      </c>
      <c r="D118" s="9">
        <v>831</v>
      </c>
      <c r="E118" s="11">
        <v>2</v>
      </c>
      <c r="F118" s="9">
        <v>91</v>
      </c>
      <c r="G118" s="9">
        <v>334</v>
      </c>
      <c r="H118" s="9">
        <f>SUM(I118:K118)</f>
        <v>1634</v>
      </c>
      <c r="I118" s="9">
        <v>1209</v>
      </c>
      <c r="J118" s="9" t="s">
        <v>52</v>
      </c>
      <c r="K118" s="9">
        <v>425</v>
      </c>
    </row>
    <row r="119" spans="1:11" ht="9.75" customHeight="1">
      <c r="A119" s="14" t="s">
        <v>3</v>
      </c>
      <c r="B119" s="9">
        <f>SUM(C119:F119)</f>
        <v>4276</v>
      </c>
      <c r="C119" s="10">
        <v>4192</v>
      </c>
      <c r="D119" s="10">
        <v>28</v>
      </c>
      <c r="E119" s="12">
        <v>2</v>
      </c>
      <c r="F119" s="10">
        <v>54</v>
      </c>
      <c r="G119" s="10">
        <v>204</v>
      </c>
      <c r="H119" s="9">
        <f>SUM(I119:K119)</f>
        <v>334</v>
      </c>
      <c r="I119" s="10">
        <v>70</v>
      </c>
      <c r="J119" s="15" t="s">
        <v>52</v>
      </c>
      <c r="K119" s="10">
        <v>264</v>
      </c>
    </row>
    <row r="120" spans="1:11" ht="9.75" customHeight="1">
      <c r="A120" s="14" t="s">
        <v>4</v>
      </c>
      <c r="B120" s="9">
        <f>SUM(C120:F120)</f>
        <v>3666</v>
      </c>
      <c r="C120" s="10">
        <v>2826</v>
      </c>
      <c r="D120" s="10">
        <v>803</v>
      </c>
      <c r="E120" s="12" t="s">
        <v>52</v>
      </c>
      <c r="F120" s="10">
        <v>37</v>
      </c>
      <c r="G120" s="10">
        <v>130</v>
      </c>
      <c r="H120" s="9">
        <f>SUM(I120:K120)</f>
        <v>1300</v>
      </c>
      <c r="I120" s="10">
        <v>1139</v>
      </c>
      <c r="J120" s="15" t="s">
        <v>52</v>
      </c>
      <c r="K120" s="10">
        <v>161</v>
      </c>
    </row>
    <row r="121" spans="1:11" ht="9.75" customHeight="1">
      <c r="A121" s="19" t="s">
        <v>24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1"/>
    </row>
    <row r="122" spans="1:11" ht="9.75" customHeight="1">
      <c r="A122" s="14" t="s">
        <v>39</v>
      </c>
      <c r="B122" s="9">
        <f>SUM(C122:F122)</f>
        <v>5964</v>
      </c>
      <c r="C122" s="9">
        <v>5044</v>
      </c>
      <c r="D122" s="9">
        <v>819</v>
      </c>
      <c r="E122" s="11" t="s">
        <v>52</v>
      </c>
      <c r="F122" s="9">
        <v>101</v>
      </c>
      <c r="G122" s="9">
        <v>306</v>
      </c>
      <c r="H122" s="9">
        <f>SUM(I122:K122)</f>
        <v>2611</v>
      </c>
      <c r="I122" s="9">
        <v>1754</v>
      </c>
      <c r="J122" s="9">
        <v>2</v>
      </c>
      <c r="K122" s="9">
        <v>855</v>
      </c>
    </row>
    <row r="123" spans="1:11" ht="9.75" customHeight="1">
      <c r="A123" s="14" t="s">
        <v>3</v>
      </c>
      <c r="B123" s="9">
        <f>SUM(C123:F123)</f>
        <v>3257</v>
      </c>
      <c r="C123" s="10">
        <v>3153</v>
      </c>
      <c r="D123" s="10">
        <v>52</v>
      </c>
      <c r="E123" s="12" t="s">
        <v>52</v>
      </c>
      <c r="F123" s="10">
        <v>52</v>
      </c>
      <c r="G123" s="10">
        <v>207</v>
      </c>
      <c r="H123" s="9">
        <f>SUM(I123:K123)</f>
        <v>700</v>
      </c>
      <c r="I123" s="10">
        <v>164</v>
      </c>
      <c r="J123" s="15" t="s">
        <v>52</v>
      </c>
      <c r="K123" s="10">
        <v>536</v>
      </c>
    </row>
    <row r="124" spans="1:11" ht="9.75" customHeight="1">
      <c r="A124" s="14" t="s">
        <v>4</v>
      </c>
      <c r="B124" s="9">
        <f>SUM(C124:F124)</f>
        <v>2707</v>
      </c>
      <c r="C124" s="10">
        <v>1891</v>
      </c>
      <c r="D124" s="10">
        <v>767</v>
      </c>
      <c r="E124" s="12" t="s">
        <v>52</v>
      </c>
      <c r="F124" s="10">
        <v>49</v>
      </c>
      <c r="G124" s="10">
        <v>99</v>
      </c>
      <c r="H124" s="9">
        <f>SUM(I124:K124)</f>
        <v>1911</v>
      </c>
      <c r="I124" s="10">
        <v>1590</v>
      </c>
      <c r="J124" s="15">
        <v>2</v>
      </c>
      <c r="K124" s="10">
        <v>319</v>
      </c>
    </row>
    <row r="125" spans="1:11" ht="9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1"/>
    </row>
    <row r="126" spans="1:11" ht="9.75" customHeight="1">
      <c r="A126" s="14" t="s">
        <v>39</v>
      </c>
      <c r="B126" s="9">
        <f>SUM(C126:F126)</f>
        <v>4011</v>
      </c>
      <c r="C126" s="9">
        <v>3072</v>
      </c>
      <c r="D126" s="9">
        <v>828</v>
      </c>
      <c r="E126" s="11" t="s">
        <v>52</v>
      </c>
      <c r="F126" s="9">
        <v>111</v>
      </c>
      <c r="G126" s="9">
        <v>213</v>
      </c>
      <c r="H126" s="9">
        <f>SUM(I126:K126)</f>
        <v>4771</v>
      </c>
      <c r="I126" s="9">
        <v>2304</v>
      </c>
      <c r="J126" s="9">
        <v>1</v>
      </c>
      <c r="K126" s="9">
        <v>2466</v>
      </c>
    </row>
    <row r="127" spans="1:11" ht="9.75" customHeight="1">
      <c r="A127" s="14" t="s">
        <v>3</v>
      </c>
      <c r="B127" s="9">
        <f>SUM(C127:F127)</f>
        <v>2136</v>
      </c>
      <c r="C127" s="10">
        <v>1964</v>
      </c>
      <c r="D127" s="10">
        <v>113</v>
      </c>
      <c r="E127" s="12" t="s">
        <v>33</v>
      </c>
      <c r="F127" s="10">
        <v>59</v>
      </c>
      <c r="G127" s="10">
        <v>151</v>
      </c>
      <c r="H127" s="9">
        <f>SUM(I127:K127)</f>
        <v>1782</v>
      </c>
      <c r="I127" s="10">
        <v>294</v>
      </c>
      <c r="J127" s="15">
        <v>1</v>
      </c>
      <c r="K127" s="10">
        <v>1487</v>
      </c>
    </row>
    <row r="128" spans="1:11" ht="9.75" customHeight="1">
      <c r="A128" s="14" t="s">
        <v>4</v>
      </c>
      <c r="B128" s="9">
        <f>SUM(C128:F128)</f>
        <v>1875</v>
      </c>
      <c r="C128" s="10">
        <v>1108</v>
      </c>
      <c r="D128" s="10">
        <v>715</v>
      </c>
      <c r="E128" s="12" t="s">
        <v>52</v>
      </c>
      <c r="F128" s="10">
        <v>52</v>
      </c>
      <c r="G128" s="10">
        <v>62</v>
      </c>
      <c r="H128" s="9">
        <f>SUM(I128:K128)</f>
        <v>2989</v>
      </c>
      <c r="I128" s="10">
        <v>2010</v>
      </c>
      <c r="J128" s="15" t="s">
        <v>52</v>
      </c>
      <c r="K128" s="10">
        <v>979</v>
      </c>
    </row>
    <row r="129" spans="1:11" ht="9.75" customHeight="1">
      <c r="A129" s="19" t="s">
        <v>26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1"/>
    </row>
    <row r="130" spans="1:11" ht="9.75" customHeight="1">
      <c r="A130" s="14" t="s">
        <v>39</v>
      </c>
      <c r="B130" s="9">
        <f>SUM(C130:F130)</f>
        <v>2805</v>
      </c>
      <c r="C130" s="9">
        <v>2009</v>
      </c>
      <c r="D130" s="9">
        <v>687</v>
      </c>
      <c r="E130" s="11" t="s">
        <v>52</v>
      </c>
      <c r="F130" s="9">
        <v>109</v>
      </c>
      <c r="G130" s="9">
        <v>103</v>
      </c>
      <c r="H130" s="9">
        <f>SUM(I130:K130)</f>
        <v>7171</v>
      </c>
      <c r="I130" s="9">
        <v>2993</v>
      </c>
      <c r="J130" s="9">
        <v>2</v>
      </c>
      <c r="K130" s="9">
        <v>4176</v>
      </c>
    </row>
    <row r="131" spans="1:11" ht="9.75" customHeight="1">
      <c r="A131" s="14" t="s">
        <v>3</v>
      </c>
      <c r="B131" s="9">
        <f>SUM(C131:F131)</f>
        <v>1510</v>
      </c>
      <c r="C131" s="10">
        <v>1313</v>
      </c>
      <c r="D131" s="10">
        <v>128</v>
      </c>
      <c r="E131" s="12" t="s">
        <v>52</v>
      </c>
      <c r="F131" s="10">
        <v>69</v>
      </c>
      <c r="G131" s="10">
        <v>80</v>
      </c>
      <c r="H131" s="9">
        <f>SUM(I131:K131)</f>
        <v>2876</v>
      </c>
      <c r="I131" s="10">
        <v>430</v>
      </c>
      <c r="J131" s="15" t="s">
        <v>52</v>
      </c>
      <c r="K131" s="10">
        <v>2446</v>
      </c>
    </row>
    <row r="132" spans="1:11" ht="9.75" customHeight="1">
      <c r="A132" s="14" t="s">
        <v>4</v>
      </c>
      <c r="B132" s="9">
        <f>SUM(C132:F132)</f>
        <v>1295</v>
      </c>
      <c r="C132" s="10">
        <v>696</v>
      </c>
      <c r="D132" s="10">
        <v>559</v>
      </c>
      <c r="E132" s="12" t="s">
        <v>33</v>
      </c>
      <c r="F132" s="10">
        <v>40</v>
      </c>
      <c r="G132" s="10">
        <v>23</v>
      </c>
      <c r="H132" s="9">
        <f>SUM(I132:K132)</f>
        <v>4295</v>
      </c>
      <c r="I132" s="10">
        <v>2563</v>
      </c>
      <c r="J132" s="15">
        <v>2</v>
      </c>
      <c r="K132" s="10">
        <v>1730</v>
      </c>
    </row>
    <row r="133" spans="1:11" ht="9.75" customHeight="1">
      <c r="A133" s="19" t="s">
        <v>27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1"/>
    </row>
    <row r="134" spans="1:11" ht="9.75" customHeight="1">
      <c r="A134" s="14" t="s">
        <v>39</v>
      </c>
      <c r="B134" s="9">
        <f>SUM(C134:F134)</f>
        <v>1094</v>
      </c>
      <c r="C134" s="9">
        <v>768</v>
      </c>
      <c r="D134" s="9">
        <v>266</v>
      </c>
      <c r="E134" s="11" t="s">
        <v>33</v>
      </c>
      <c r="F134" s="9">
        <v>60</v>
      </c>
      <c r="G134" s="9">
        <v>54</v>
      </c>
      <c r="H134" s="9">
        <f>SUM(I134:K134)</f>
        <v>7057</v>
      </c>
      <c r="I134" s="9">
        <v>2519</v>
      </c>
      <c r="J134" s="9">
        <v>8</v>
      </c>
      <c r="K134" s="9">
        <v>4530</v>
      </c>
    </row>
    <row r="135" spans="1:11" ht="9.75" customHeight="1">
      <c r="A135" s="14" t="s">
        <v>3</v>
      </c>
      <c r="B135" s="9">
        <f>SUM(C135:F135)</f>
        <v>652</v>
      </c>
      <c r="C135" s="10">
        <v>547</v>
      </c>
      <c r="D135" s="10">
        <v>66</v>
      </c>
      <c r="E135" s="12" t="s">
        <v>33</v>
      </c>
      <c r="F135" s="10">
        <v>39</v>
      </c>
      <c r="G135" s="10">
        <v>41</v>
      </c>
      <c r="H135" s="9">
        <f>SUM(I135:K135)</f>
        <v>2765</v>
      </c>
      <c r="I135" s="10">
        <v>396</v>
      </c>
      <c r="J135" s="15">
        <v>4</v>
      </c>
      <c r="K135" s="10">
        <v>2365</v>
      </c>
    </row>
    <row r="136" spans="1:11" ht="9.75" customHeight="1">
      <c r="A136" s="14" t="s">
        <v>4</v>
      </c>
      <c r="B136" s="9">
        <f>SUM(C136:F136)</f>
        <v>442</v>
      </c>
      <c r="C136" s="10">
        <v>221</v>
      </c>
      <c r="D136" s="10">
        <v>200</v>
      </c>
      <c r="E136" s="12" t="s">
        <v>33</v>
      </c>
      <c r="F136" s="10">
        <v>21</v>
      </c>
      <c r="G136" s="10">
        <v>13</v>
      </c>
      <c r="H136" s="9">
        <f>SUM(I136:K136)</f>
        <v>4292</v>
      </c>
      <c r="I136" s="10">
        <v>2123</v>
      </c>
      <c r="J136" s="15">
        <v>4</v>
      </c>
      <c r="K136" s="10">
        <v>2165</v>
      </c>
    </row>
    <row r="137" spans="1:11" ht="9.75" customHeight="1">
      <c r="A137" s="19" t="s">
        <v>28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1"/>
    </row>
    <row r="138" spans="1:11" ht="9.75" customHeight="1">
      <c r="A138" s="14" t="s">
        <v>39</v>
      </c>
      <c r="B138" s="9">
        <f>SUM(C138:F138)</f>
        <v>356</v>
      </c>
      <c r="C138" s="9">
        <v>222</v>
      </c>
      <c r="D138" s="9">
        <v>106</v>
      </c>
      <c r="E138" s="11" t="s">
        <v>52</v>
      </c>
      <c r="F138" s="9">
        <v>28</v>
      </c>
      <c r="G138" s="9">
        <v>13</v>
      </c>
      <c r="H138" s="9">
        <f>SUM(I138:K138)</f>
        <v>6306</v>
      </c>
      <c r="I138" s="9">
        <v>1843</v>
      </c>
      <c r="J138" s="9">
        <v>2</v>
      </c>
      <c r="K138" s="9">
        <v>4461</v>
      </c>
    </row>
    <row r="139" spans="1:11" ht="9.75" customHeight="1">
      <c r="A139" s="14" t="s">
        <v>3</v>
      </c>
      <c r="B139" s="9">
        <f>SUM(C139:F139)</f>
        <v>200</v>
      </c>
      <c r="C139" s="10">
        <v>156</v>
      </c>
      <c r="D139" s="10">
        <v>28</v>
      </c>
      <c r="E139" s="12" t="s">
        <v>52</v>
      </c>
      <c r="F139" s="10">
        <v>16</v>
      </c>
      <c r="G139" s="10">
        <v>9</v>
      </c>
      <c r="H139" s="9">
        <f>SUM(I139:K139)</f>
        <v>2339</v>
      </c>
      <c r="I139" s="10">
        <v>303</v>
      </c>
      <c r="J139" s="15">
        <v>1</v>
      </c>
      <c r="K139" s="10">
        <v>2035</v>
      </c>
    </row>
    <row r="140" spans="1:11" ht="9.75" customHeight="1">
      <c r="A140" s="14" t="s">
        <v>4</v>
      </c>
      <c r="B140" s="9">
        <f>SUM(C140:F140)</f>
        <v>156</v>
      </c>
      <c r="C140" s="10">
        <v>66</v>
      </c>
      <c r="D140" s="10">
        <v>78</v>
      </c>
      <c r="E140" s="12" t="s">
        <v>33</v>
      </c>
      <c r="F140" s="10">
        <v>12</v>
      </c>
      <c r="G140" s="10">
        <v>4</v>
      </c>
      <c r="H140" s="9">
        <f>SUM(I140:K140)</f>
        <v>3967</v>
      </c>
      <c r="I140" s="10">
        <v>1540</v>
      </c>
      <c r="J140" s="15">
        <v>1</v>
      </c>
      <c r="K140" s="10">
        <v>2426</v>
      </c>
    </row>
    <row r="141" spans="1:11" ht="9.75" customHeight="1">
      <c r="A141" s="19" t="s">
        <v>29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1"/>
    </row>
    <row r="142" spans="1:11" ht="9.75" customHeight="1">
      <c r="A142" s="14" t="s">
        <v>39</v>
      </c>
      <c r="B142" s="9">
        <f>SUM(C142:F142)</f>
        <v>191</v>
      </c>
      <c r="C142" s="9">
        <v>119</v>
      </c>
      <c r="D142" s="9">
        <v>51</v>
      </c>
      <c r="E142" s="11" t="s">
        <v>33</v>
      </c>
      <c r="F142" s="9">
        <v>21</v>
      </c>
      <c r="G142" s="9">
        <v>5</v>
      </c>
      <c r="H142" s="9">
        <f>SUM(I142:K142)</f>
        <v>9581</v>
      </c>
      <c r="I142" s="9">
        <v>1680</v>
      </c>
      <c r="J142" s="9">
        <v>1</v>
      </c>
      <c r="K142" s="9">
        <v>7900</v>
      </c>
    </row>
    <row r="143" spans="1:11" ht="9.75" customHeight="1">
      <c r="A143" s="14" t="s">
        <v>3</v>
      </c>
      <c r="B143" s="9">
        <f>SUM(C143:F143)</f>
        <v>133</v>
      </c>
      <c r="C143" s="10">
        <v>98</v>
      </c>
      <c r="D143" s="10">
        <v>19</v>
      </c>
      <c r="E143" s="12" t="s">
        <v>33</v>
      </c>
      <c r="F143" s="10">
        <v>16</v>
      </c>
      <c r="G143" s="10">
        <v>5</v>
      </c>
      <c r="H143" s="9">
        <f>SUM(I143:K143)</f>
        <v>2731</v>
      </c>
      <c r="I143" s="10">
        <v>252</v>
      </c>
      <c r="J143" s="15">
        <v>1</v>
      </c>
      <c r="K143" s="10">
        <v>2478</v>
      </c>
    </row>
    <row r="144" spans="1:11" ht="9.75" customHeight="1">
      <c r="A144" s="14" t="s">
        <v>4</v>
      </c>
      <c r="B144" s="9">
        <f>SUM(C144:F144)</f>
        <v>58</v>
      </c>
      <c r="C144" s="10">
        <v>21</v>
      </c>
      <c r="D144" s="10">
        <v>32</v>
      </c>
      <c r="E144" s="12" t="s">
        <v>33</v>
      </c>
      <c r="F144" s="10">
        <v>5</v>
      </c>
      <c r="G144" s="10" t="s">
        <v>52</v>
      </c>
      <c r="H144" s="9">
        <f>SUM(I144:K144)</f>
        <v>6850</v>
      </c>
      <c r="I144" s="10">
        <v>1428</v>
      </c>
      <c r="J144" s="15" t="s">
        <v>52</v>
      </c>
      <c r="K144" s="10">
        <v>5422</v>
      </c>
    </row>
    <row r="145" spans="1:11" ht="9.75" customHeight="1">
      <c r="A145" s="19" t="s">
        <v>30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1"/>
    </row>
    <row r="146" spans="1:11" ht="9.75" customHeight="1">
      <c r="A146" s="14" t="s">
        <v>39</v>
      </c>
      <c r="B146" s="9">
        <f>SUM(C146:F146)</f>
        <v>8457</v>
      </c>
      <c r="C146" s="9">
        <f aca="true" t="shared" si="6" ref="C146:K146">SUM(C126,C130,C134,C138,C142)</f>
        <v>6190</v>
      </c>
      <c r="D146" s="9">
        <f t="shared" si="6"/>
        <v>1938</v>
      </c>
      <c r="E146" s="9">
        <f t="shared" si="6"/>
        <v>0</v>
      </c>
      <c r="F146" s="9">
        <f t="shared" si="6"/>
        <v>329</v>
      </c>
      <c r="G146" s="9">
        <f t="shared" si="6"/>
        <v>388</v>
      </c>
      <c r="H146" s="9">
        <f t="shared" si="6"/>
        <v>34886</v>
      </c>
      <c r="I146" s="9">
        <f t="shared" si="6"/>
        <v>11339</v>
      </c>
      <c r="J146" s="9">
        <f t="shared" si="6"/>
        <v>14</v>
      </c>
      <c r="K146" s="9">
        <f t="shared" si="6"/>
        <v>23533</v>
      </c>
    </row>
    <row r="147" spans="1:11" ht="9.75" customHeight="1">
      <c r="A147" s="14" t="s">
        <v>3</v>
      </c>
      <c r="B147" s="9">
        <f>SUM(C147:F147)</f>
        <v>4631</v>
      </c>
      <c r="C147" s="9">
        <f aca="true" t="shared" si="7" ref="C147:F148">SUM(C127,C131,C135,C139,C143)</f>
        <v>4078</v>
      </c>
      <c r="D147" s="9">
        <f t="shared" si="7"/>
        <v>354</v>
      </c>
      <c r="E147" s="9">
        <f t="shared" si="7"/>
        <v>0</v>
      </c>
      <c r="F147" s="9">
        <f t="shared" si="7"/>
        <v>199</v>
      </c>
      <c r="G147" s="9">
        <f aca="true" t="shared" si="8" ref="G147:K148">SUM(G127,G131,G135,G139,G143)</f>
        <v>286</v>
      </c>
      <c r="H147" s="9">
        <f t="shared" si="8"/>
        <v>12493</v>
      </c>
      <c r="I147" s="9">
        <f t="shared" si="8"/>
        <v>1675</v>
      </c>
      <c r="J147" s="9">
        <f t="shared" si="8"/>
        <v>7</v>
      </c>
      <c r="K147" s="9">
        <f t="shared" si="8"/>
        <v>10811</v>
      </c>
    </row>
    <row r="148" spans="1:11" ht="9.75" customHeight="1">
      <c r="A148" s="14" t="s">
        <v>4</v>
      </c>
      <c r="B148" s="9">
        <f>SUM(C148:F148)</f>
        <v>3826</v>
      </c>
      <c r="C148" s="9">
        <f t="shared" si="7"/>
        <v>2112</v>
      </c>
      <c r="D148" s="9">
        <f t="shared" si="7"/>
        <v>1584</v>
      </c>
      <c r="E148" s="9">
        <f t="shared" si="7"/>
        <v>0</v>
      </c>
      <c r="F148" s="9">
        <f t="shared" si="7"/>
        <v>130</v>
      </c>
      <c r="G148" s="9">
        <f t="shared" si="8"/>
        <v>102</v>
      </c>
      <c r="H148" s="9">
        <f t="shared" si="8"/>
        <v>22393</v>
      </c>
      <c r="I148" s="9">
        <f t="shared" si="8"/>
        <v>9664</v>
      </c>
      <c r="J148" s="9">
        <f t="shared" si="8"/>
        <v>7</v>
      </c>
      <c r="K148" s="9">
        <f t="shared" si="8"/>
        <v>12722</v>
      </c>
    </row>
    <row r="149" spans="1:11" ht="9.75" customHeight="1">
      <c r="A149" s="19" t="s">
        <v>32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1"/>
    </row>
    <row r="150" spans="1:11" ht="9.75" customHeight="1">
      <c r="A150" s="14" t="s">
        <v>39</v>
      </c>
      <c r="B150" s="9">
        <f>SUM(C150:F150)</f>
        <v>1641</v>
      </c>
      <c r="C150" s="9">
        <f aca="true" t="shared" si="9" ref="C150:F152">SUM(C134,C138,C142)</f>
        <v>1109</v>
      </c>
      <c r="D150" s="9">
        <f t="shared" si="9"/>
        <v>423</v>
      </c>
      <c r="E150" s="9">
        <f t="shared" si="9"/>
        <v>0</v>
      </c>
      <c r="F150" s="9">
        <f t="shared" si="9"/>
        <v>109</v>
      </c>
      <c r="G150" s="9">
        <f>SUM(G134,G138,G142)</f>
        <v>72</v>
      </c>
      <c r="H150" s="9">
        <f>SUM(H134,H138,H142)</f>
        <v>22944</v>
      </c>
      <c r="I150" s="9">
        <f>SUM(I134,I138,I142)</f>
        <v>6042</v>
      </c>
      <c r="J150" s="9">
        <f>SUM(J134,J138,J142)</f>
        <v>11</v>
      </c>
      <c r="K150" s="9">
        <f>SUM(K134,K138,K142)</f>
        <v>16891</v>
      </c>
    </row>
    <row r="151" spans="1:11" ht="9.75" customHeight="1">
      <c r="A151" s="14" t="s">
        <v>3</v>
      </c>
      <c r="B151" s="9">
        <f>SUM(C151:F151)</f>
        <v>985</v>
      </c>
      <c r="C151" s="9">
        <f t="shared" si="9"/>
        <v>801</v>
      </c>
      <c r="D151" s="9">
        <f t="shared" si="9"/>
        <v>113</v>
      </c>
      <c r="E151" s="9">
        <f t="shared" si="9"/>
        <v>0</v>
      </c>
      <c r="F151" s="9">
        <f t="shared" si="9"/>
        <v>71</v>
      </c>
      <c r="G151" s="9">
        <f aca="true" t="shared" si="10" ref="G151:K152">SUM(G135,G139,G143)</f>
        <v>55</v>
      </c>
      <c r="H151" s="9">
        <f t="shared" si="10"/>
        <v>7835</v>
      </c>
      <c r="I151" s="9">
        <f t="shared" si="10"/>
        <v>951</v>
      </c>
      <c r="J151" s="9">
        <f t="shared" si="10"/>
        <v>6</v>
      </c>
      <c r="K151" s="9">
        <f t="shared" si="10"/>
        <v>6878</v>
      </c>
    </row>
    <row r="152" spans="1:11" ht="9.75" customHeight="1">
      <c r="A152" s="14" t="s">
        <v>4</v>
      </c>
      <c r="B152" s="9">
        <f>SUM(C152:F152)</f>
        <v>656</v>
      </c>
      <c r="C152" s="9">
        <f t="shared" si="9"/>
        <v>308</v>
      </c>
      <c r="D152" s="9">
        <f t="shared" si="9"/>
        <v>310</v>
      </c>
      <c r="E152" s="9">
        <f t="shared" si="9"/>
        <v>0</v>
      </c>
      <c r="F152" s="9">
        <f t="shared" si="9"/>
        <v>38</v>
      </c>
      <c r="G152" s="9">
        <f t="shared" si="10"/>
        <v>17</v>
      </c>
      <c r="H152" s="9">
        <f t="shared" si="10"/>
        <v>15109</v>
      </c>
      <c r="I152" s="9">
        <f t="shared" si="10"/>
        <v>5091</v>
      </c>
      <c r="J152" s="9">
        <f t="shared" si="10"/>
        <v>5</v>
      </c>
      <c r="K152" s="9">
        <f t="shared" si="10"/>
        <v>10013</v>
      </c>
    </row>
    <row r="153" spans="1:11" ht="15" customHeight="1">
      <c r="A153" s="3" t="s">
        <v>35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 customHeight="1">
      <c r="A154" s="1" t="s">
        <v>36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 customHeight="1">
      <c r="A155" s="1" t="s">
        <v>53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9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</sheetData>
  <sheetProtection formatCells="0" formatColumns="0" formatRows="0" insertColumns="0" insertRows="0"/>
  <mergeCells count="58">
    <mergeCell ref="C3:C5"/>
    <mergeCell ref="B2:B5"/>
    <mergeCell ref="A2:A5"/>
    <mergeCell ref="A78:A81"/>
    <mergeCell ref="B80:B81"/>
    <mergeCell ref="C80:C81"/>
    <mergeCell ref="A57:H57"/>
    <mergeCell ref="A13:H13"/>
    <mergeCell ref="A9:H9"/>
    <mergeCell ref="A53:H53"/>
    <mergeCell ref="D4:D5"/>
    <mergeCell ref="E4:E5"/>
    <mergeCell ref="F4:F5"/>
    <mergeCell ref="G4:G5"/>
    <mergeCell ref="H4:H5"/>
    <mergeCell ref="D80:D81"/>
    <mergeCell ref="E80:E81"/>
    <mergeCell ref="F80:F81"/>
    <mergeCell ref="G79:G81"/>
    <mergeCell ref="H79:H81"/>
    <mergeCell ref="A125:K125"/>
    <mergeCell ref="A145:K145"/>
    <mergeCell ref="A141:K141"/>
    <mergeCell ref="A137:K137"/>
    <mergeCell ref="A133:K133"/>
    <mergeCell ref="A129:K129"/>
    <mergeCell ref="A121:K121"/>
    <mergeCell ref="A117:K117"/>
    <mergeCell ref="A113:K113"/>
    <mergeCell ref="A109:K109"/>
    <mergeCell ref="A105:K105"/>
    <mergeCell ref="A101:K101"/>
    <mergeCell ref="A33:H33"/>
    <mergeCell ref="A29:H29"/>
    <mergeCell ref="A97:K97"/>
    <mergeCell ref="A93:K93"/>
    <mergeCell ref="A89:K89"/>
    <mergeCell ref="A85:K85"/>
    <mergeCell ref="A21:H21"/>
    <mergeCell ref="A17:H17"/>
    <mergeCell ref="A73:H73"/>
    <mergeCell ref="A69:H69"/>
    <mergeCell ref="A65:H65"/>
    <mergeCell ref="A61:H61"/>
    <mergeCell ref="A49:H49"/>
    <mergeCell ref="A45:H45"/>
    <mergeCell ref="A41:H41"/>
    <mergeCell ref="A37:H37"/>
    <mergeCell ref="C2:H2"/>
    <mergeCell ref="A149:K149"/>
    <mergeCell ref="H78:K78"/>
    <mergeCell ref="I79:I81"/>
    <mergeCell ref="J79:J81"/>
    <mergeCell ref="K79:K81"/>
    <mergeCell ref="D3:H3"/>
    <mergeCell ref="B79:F79"/>
    <mergeCell ref="B78:G78"/>
    <mergeCell ref="A25:H25"/>
  </mergeCells>
  <printOptions/>
  <pageMargins left="0.7086614173228347" right="0.7086614173228347" top="0.7480314960629921" bottom="0.7480314960629921" header="0.31496062992125984" footer="0.31496062992125984"/>
  <pageSetup firstPageNumber="51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2023-01-18T05:04:25Z</cp:lastPrinted>
  <dcterms:created xsi:type="dcterms:W3CDTF">2000-03-22T08:58:04Z</dcterms:created>
  <dcterms:modified xsi:type="dcterms:W3CDTF">2023-04-18T05:47:31Z</dcterms:modified>
  <cp:category/>
  <cp:version/>
  <cp:contentType/>
  <cp:contentStatus/>
</cp:coreProperties>
</file>