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95" windowWidth="13620" windowHeight="7725" activeTab="0"/>
  </bookViews>
  <sheets>
    <sheet name="09-02" sheetId="1" r:id="rId1"/>
  </sheets>
  <definedNames>
    <definedName name="_xlnm.Print_Area" localSheetId="0">'09-02'!$A$1:$J$36</definedName>
  </definedNames>
  <calcPr fullCalcOnLoad="1"/>
</workbook>
</file>

<file path=xl/sharedStrings.xml><?xml version="1.0" encoding="utf-8"?>
<sst xmlns="http://schemas.openxmlformats.org/spreadsheetml/2006/main" count="58" uniqueCount="26">
  <si>
    <t>2　国民健康保険給付状況</t>
  </si>
  <si>
    <t>区　分　／　年　度</t>
  </si>
  <si>
    <t>単位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</si>
  <si>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</si>
  <si>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</si>
  <si>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</si>
  <si>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</si>
  <si>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</si>
  <si>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</si>
  <si>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</si>
  <si>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</si>
  <si>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</si>
  <si>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</si>
  <si>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</si>
  <si>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A</t>
  </si>
  <si>
    <t>％</t>
  </si>
  <si>
    <t>B</t>
  </si>
  <si>
    <t>A＋B</t>
  </si>
  <si>
    <t>令和元年度</t>
  </si>
  <si>
    <t>※（　）は、退職者再掲。</t>
  </si>
  <si>
    <t>件　数</t>
  </si>
  <si>
    <t>伸　　張　　率</t>
  </si>
  <si>
    <t>令和 2 年度</t>
  </si>
  <si>
    <t xml:space="preserve">-  </t>
  </si>
  <si>
    <t>（資料）福祉保健部保険経営室健康保険課調</t>
  </si>
  <si>
    <r>
      <t>令和 3 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</si>
</sst>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&quot;(&quot;#,##0&quot;)&quot;;&quot;(&quot;\-#,##0&quot;)&quot;"/>
    <numFmt numFmtId="184" formatCode="&quot;(&quot;#,##0.00&quot;)&quot;;&quot;(&quot;\-#,##0.00&quot;)&quot;"/>
    <numFmt numFmtId="185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62" applyFont="1" applyFill="1" applyBorder="1" applyAlignment="1" applyProtection="1">
      <alignment vertical="center"/>
      <protection locked="0"/>
    </xf>
    <xf numFmtId="0" fontId="2" fillId="0" borderId="0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1" xfId="62" applyFont="1" applyFill="1" applyBorder="1" applyAlignment="1" applyProtection="1">
      <alignment horizontal="center" vertical="center"/>
      <protection locked="0"/>
    </xf>
    <xf numFmtId="0" fontId="0" fillId="0" borderId="12" xfId="6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3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top"/>
      <protection/>
    </xf>
    <xf numFmtId="0" fontId="0" fillId="0" borderId="19" xfId="62" applyFont="1" applyFill="1" applyBorder="1" applyAlignment="1">
      <alignment vertical="top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79" fontId="2" fillId="0" borderId="20" xfId="62" applyNumberFormat="1" applyFont="1" applyFill="1" applyBorder="1" applyAlignment="1" applyProtection="1">
      <alignment vertical="center"/>
      <protection locked="0"/>
    </xf>
    <xf numFmtId="179" fontId="2" fillId="0" borderId="21" xfId="62" applyNumberFormat="1" applyFont="1" applyFill="1" applyBorder="1" applyAlignment="1" applyProtection="1">
      <alignment vertical="center"/>
      <protection locked="0"/>
    </xf>
    <xf numFmtId="176" fontId="2" fillId="0" borderId="20" xfId="62" applyNumberFormat="1" applyFont="1" applyFill="1" applyBorder="1" applyAlignment="1" applyProtection="1">
      <alignment vertical="center"/>
      <protection locked="0"/>
    </xf>
    <xf numFmtId="176" fontId="2" fillId="0" borderId="21" xfId="62" applyNumberFormat="1" applyFont="1" applyFill="1" applyBorder="1" applyAlignment="1" applyProtection="1">
      <alignment vertical="center"/>
      <protection locked="0"/>
    </xf>
    <xf numFmtId="183" fontId="2" fillId="0" borderId="20" xfId="62" applyNumberFormat="1" applyFont="1" applyFill="1" applyBorder="1" applyAlignment="1" applyProtection="1">
      <alignment horizontal="right" vertical="center"/>
      <protection locked="0"/>
    </xf>
    <xf numFmtId="183" fontId="2" fillId="0" borderId="21" xfId="62" applyNumberFormat="1" applyFont="1" applyFill="1" applyBorder="1" applyAlignment="1" applyProtection="1">
      <alignment horizontal="right" vertical="center"/>
      <protection locked="0"/>
    </xf>
    <xf numFmtId="176" fontId="2" fillId="0" borderId="20" xfId="62" applyNumberFormat="1" applyFont="1" applyFill="1" applyBorder="1" applyAlignment="1" applyProtection="1">
      <alignment horizontal="right" vertical="center"/>
      <protection locked="0"/>
    </xf>
    <xf numFmtId="176" fontId="2" fillId="0" borderId="21" xfId="62" applyNumberFormat="1" applyFont="1" applyFill="1" applyBorder="1" applyAlignment="1" applyProtection="1">
      <alignment horizontal="right" vertical="center"/>
      <protection locked="0"/>
    </xf>
    <xf numFmtId="184" fontId="2" fillId="0" borderId="20" xfId="62" applyNumberFormat="1" applyFont="1" applyFill="1" applyBorder="1" applyAlignment="1" applyProtection="1">
      <alignment vertical="center"/>
      <protection locked="0"/>
    </xf>
    <xf numFmtId="184" fontId="2" fillId="0" borderId="21" xfId="62" applyNumberFormat="1" applyFont="1" applyFill="1" applyBorder="1" applyAlignment="1" applyProtection="1">
      <alignment vertical="center"/>
      <protection locked="0"/>
    </xf>
    <xf numFmtId="185" fontId="2" fillId="0" borderId="20" xfId="62" applyNumberFormat="1" applyFont="1" applyFill="1" applyBorder="1" applyAlignment="1" applyProtection="1" quotePrefix="1">
      <alignment horizontal="right" vertical="center"/>
      <protection locked="0"/>
    </xf>
    <xf numFmtId="185" fontId="2" fillId="0" borderId="21" xfId="62" applyNumberFormat="1" applyFont="1" applyFill="1" applyBorder="1" applyAlignment="1" applyProtection="1" quotePrefix="1">
      <alignment horizontal="right" vertical="center"/>
      <protection locked="0"/>
    </xf>
    <xf numFmtId="183" fontId="2" fillId="0" borderId="20" xfId="62" applyNumberFormat="1" applyFont="1" applyFill="1" applyBorder="1" applyAlignment="1" applyProtection="1">
      <alignment vertical="center"/>
      <protection locked="0"/>
    </xf>
    <xf numFmtId="183" fontId="2" fillId="0" borderId="21" xfId="62" applyNumberFormat="1" applyFont="1" applyFill="1" applyBorder="1" applyAlignment="1" applyProtection="1">
      <alignment vertical="center"/>
      <protection locked="0"/>
    </xf>
    <xf numFmtId="38" fontId="2" fillId="0" borderId="20" xfId="50" applyFont="1" applyFill="1" applyBorder="1" applyAlignment="1" applyProtection="1">
      <alignment vertical="center"/>
      <protection locked="0"/>
    </xf>
    <xf numFmtId="38" fontId="2" fillId="0" borderId="21" xfId="50" applyFont="1" applyFill="1" applyBorder="1" applyAlignment="1" applyProtection="1">
      <alignment vertical="center"/>
      <protection locked="0"/>
    </xf>
    <xf numFmtId="184" fontId="2" fillId="0" borderId="20" xfId="62" applyNumberFormat="1" applyFont="1" applyFill="1" applyBorder="1" applyAlignment="1" applyProtection="1">
      <alignment horizontal="right" vertical="center"/>
      <protection locked="0"/>
    </xf>
    <xf numFmtId="184" fontId="2" fillId="0" borderId="21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Font="1" applyFill="1" applyBorder="1" applyAlignment="1" applyProtection="1">
      <alignment horizontal="center" vertical="center"/>
      <protection locked="0"/>
    </xf>
    <xf numFmtId="0" fontId="0" fillId="0" borderId="21" xfId="62" applyFont="1" applyFill="1" applyBorder="1" applyAlignment="1" applyProtection="1">
      <alignment horizontal="center" vertical="center"/>
      <protection locked="0"/>
    </xf>
    <xf numFmtId="178" fontId="0" fillId="0" borderId="20" xfId="62" applyNumberFormat="1" applyFont="1" applyFill="1" applyBorder="1" applyAlignment="1" applyProtection="1" quotePrefix="1">
      <alignment vertical="center"/>
      <protection/>
    </xf>
    <xf numFmtId="178" fontId="0" fillId="0" borderId="21" xfId="62" applyNumberFormat="1" applyFont="1" applyFill="1" applyBorder="1" applyAlignment="1" applyProtection="1" quotePrefix="1">
      <alignment vertical="center"/>
      <protection/>
    </xf>
    <xf numFmtId="184" fontId="2" fillId="0" borderId="20" xfId="62" applyNumberFormat="1" applyFont="1" applyFill="1" applyBorder="1" applyAlignment="1" applyProtection="1" quotePrefix="1">
      <alignment vertical="center"/>
      <protection locked="0"/>
    </xf>
    <xf numFmtId="184" fontId="2" fillId="0" borderId="21" xfId="62" applyNumberFormat="1" applyFont="1" applyFill="1" applyBorder="1" applyAlignment="1" applyProtection="1" quotePrefix="1">
      <alignment vertical="center"/>
      <protection locked="0"/>
    </xf>
    <xf numFmtId="177" fontId="0" fillId="0" borderId="20" xfId="62" applyNumberFormat="1" applyFont="1" applyFill="1" applyBorder="1" applyAlignment="1" applyProtection="1">
      <alignment vertical="center"/>
      <protection locked="0"/>
    </xf>
    <xf numFmtId="177" fontId="0" fillId="0" borderId="21" xfId="62" applyNumberFormat="1" applyFont="1" applyFill="1" applyBorder="1" applyAlignment="1" applyProtection="1">
      <alignment vertical="center"/>
      <protection locked="0"/>
    </xf>
    <xf numFmtId="178" fontId="0" fillId="0" borderId="20" xfId="62" applyNumberFormat="1" applyFont="1" applyFill="1" applyBorder="1" applyAlignment="1" applyProtection="1">
      <alignment vertical="center"/>
      <protection/>
    </xf>
    <xf numFmtId="178" fontId="0" fillId="0" borderId="21" xfId="62" applyNumberFormat="1" applyFont="1" applyFill="1" applyBorder="1" applyAlignment="1" applyProtection="1">
      <alignment vertical="center"/>
      <protection/>
    </xf>
    <xf numFmtId="177" fontId="0" fillId="0" borderId="20" xfId="62" applyNumberFormat="1" applyFont="1" applyFill="1" applyBorder="1" applyAlignment="1" applyProtection="1">
      <alignment vertical="center"/>
      <protection/>
    </xf>
    <xf numFmtId="177" fontId="0" fillId="0" borderId="21" xfId="62" applyNumberFormat="1" applyFont="1" applyFill="1" applyBorder="1" applyAlignment="1" applyProtection="1">
      <alignment vertical="center"/>
      <protection/>
    </xf>
    <xf numFmtId="177" fontId="0" fillId="0" borderId="20" xfId="48" applyNumberFormat="1" applyFont="1" applyFill="1" applyBorder="1" applyAlignment="1" applyProtection="1">
      <alignment vertical="center"/>
      <protection/>
    </xf>
    <xf numFmtId="177" fontId="0" fillId="0" borderId="21" xfId="48" applyNumberFormat="1" applyFont="1" applyFill="1" applyBorder="1" applyAlignment="1" applyProtection="1">
      <alignment vertical="center"/>
      <protection/>
    </xf>
    <xf numFmtId="0" fontId="0" fillId="0" borderId="11" xfId="62" applyFont="1" applyFill="1" applyBorder="1" applyAlignment="1" applyProtection="1">
      <alignment horizontal="center" vertical="center"/>
      <protection locked="0"/>
    </xf>
    <xf numFmtId="0" fontId="0" fillId="0" borderId="22" xfId="62" applyFont="1" applyFill="1" applyBorder="1" applyAlignment="1" applyProtection="1">
      <alignment horizontal="center" vertical="center"/>
      <protection locked="0"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 applyProtection="1">
      <alignment horizontal="center" vertical="center"/>
      <protection locked="0"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7" customWidth="1"/>
    <col min="2" max="2" width="12.50390625" style="17" customWidth="1"/>
    <col min="3" max="3" width="14.375" style="17" customWidth="1"/>
    <col min="4" max="4" width="6.25390625" style="17" customWidth="1"/>
    <col min="5" max="5" width="8.125" style="17" customWidth="1"/>
    <col min="6" max="6" width="6.25390625" style="17" customWidth="1"/>
    <col min="7" max="7" width="8.125" style="17" customWidth="1"/>
    <col min="8" max="8" width="6.25390625" style="17" customWidth="1"/>
    <col min="9" max="9" width="8.125" style="17" customWidth="1"/>
    <col min="10" max="10" width="6.25390625" style="17" customWidth="1"/>
    <col min="11" max="16384" width="9.00390625" style="3" customWidth="1"/>
  </cols>
  <sheetData>
    <row r="1" spans="1:10" s="6" customFormat="1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6" customFormat="1" ht="25.5" customHeight="1">
      <c r="A2" s="52" t="s">
        <v>1</v>
      </c>
      <c r="B2" s="53"/>
      <c r="C2" s="54"/>
      <c r="D2" s="8" t="s">
        <v>2</v>
      </c>
      <c r="E2" s="36" t="s">
        <v>18</v>
      </c>
      <c r="F2" s="37"/>
      <c r="G2" s="36" t="s">
        <v>22</v>
      </c>
      <c r="H2" s="37"/>
      <c r="I2" s="36" t="s">
        <v>25</v>
      </c>
      <c r="J2" s="37"/>
    </row>
    <row r="3" spans="1:10" ht="12.75" customHeight="1">
      <c r="A3" s="9"/>
      <c r="B3" s="10"/>
      <c r="C3" s="50" t="s">
        <v>20</v>
      </c>
      <c r="D3" s="50" t="s">
        <v>3</v>
      </c>
      <c r="E3" s="42">
        <v>703705</v>
      </c>
      <c r="F3" s="43"/>
      <c r="G3" s="20">
        <v>647866</v>
      </c>
      <c r="H3" s="21"/>
      <c r="I3" s="24">
        <v>675786</v>
      </c>
      <c r="J3" s="25"/>
    </row>
    <row r="4" spans="1:10" ht="12.75" customHeight="1">
      <c r="A4" s="11"/>
      <c r="B4" s="12"/>
      <c r="C4" s="51"/>
      <c r="D4" s="51"/>
      <c r="E4" s="42">
        <v>-900</v>
      </c>
      <c r="F4" s="43"/>
      <c r="G4" s="30">
        <v>-1</v>
      </c>
      <c r="H4" s="31"/>
      <c r="I4" s="22">
        <v>0</v>
      </c>
      <c r="J4" s="23"/>
    </row>
    <row r="5" spans="1:10" ht="12.75" customHeight="1">
      <c r="A5" s="58" t="s">
        <v>4</v>
      </c>
      <c r="B5" s="59"/>
      <c r="C5" s="50" t="s">
        <v>5</v>
      </c>
      <c r="D5" s="50" t="s">
        <v>6</v>
      </c>
      <c r="E5" s="42">
        <v>10962209</v>
      </c>
      <c r="F5" s="43"/>
      <c r="G5" s="20">
        <v>10540903</v>
      </c>
      <c r="H5" s="21"/>
      <c r="I5" s="24">
        <v>10740135</v>
      </c>
      <c r="J5" s="25"/>
    </row>
    <row r="6" spans="1:10" ht="12.75" customHeight="1">
      <c r="A6" s="58"/>
      <c r="B6" s="59"/>
      <c r="C6" s="51"/>
      <c r="D6" s="51"/>
      <c r="E6" s="42">
        <v>-33889</v>
      </c>
      <c r="F6" s="43"/>
      <c r="G6" s="30">
        <v>-9</v>
      </c>
      <c r="H6" s="31"/>
      <c r="I6" s="22">
        <v>-1</v>
      </c>
      <c r="J6" s="23"/>
    </row>
    <row r="7" spans="1:10" ht="12.75" customHeight="1">
      <c r="A7" s="58" t="s">
        <v>14</v>
      </c>
      <c r="B7" s="59"/>
      <c r="C7" s="50" t="s">
        <v>7</v>
      </c>
      <c r="D7" s="50" t="s">
        <v>15</v>
      </c>
      <c r="E7" s="44">
        <v>97.89207430440086</v>
      </c>
      <c r="F7" s="45"/>
      <c r="G7" s="18">
        <f>G5/E5*1002</f>
        <v>963.4905524972203</v>
      </c>
      <c r="H7" s="19"/>
      <c r="I7" s="18">
        <f>I5/G5*100</f>
        <v>101.89008474890625</v>
      </c>
      <c r="J7" s="19"/>
    </row>
    <row r="8" spans="1:10" ht="12.75" customHeight="1">
      <c r="A8" s="13"/>
      <c r="B8" s="14"/>
      <c r="C8" s="51"/>
      <c r="D8" s="51"/>
      <c r="E8" s="44">
        <v>-47.64844002643308</v>
      </c>
      <c r="F8" s="45"/>
      <c r="G8" s="26">
        <v>-0.03</v>
      </c>
      <c r="H8" s="27"/>
      <c r="I8" s="34">
        <f>(I6/G6*100)*-1</f>
        <v>-11.11111111111111</v>
      </c>
      <c r="J8" s="35"/>
    </row>
    <row r="9" spans="1:10" ht="12.75" customHeight="1">
      <c r="A9" s="9"/>
      <c r="B9" s="10"/>
      <c r="C9" s="50" t="s">
        <v>20</v>
      </c>
      <c r="D9" s="50" t="s">
        <v>3</v>
      </c>
      <c r="E9" s="42">
        <v>18209</v>
      </c>
      <c r="F9" s="43"/>
      <c r="G9" s="20">
        <v>15560</v>
      </c>
      <c r="H9" s="21"/>
      <c r="I9" s="24">
        <v>15045</v>
      </c>
      <c r="J9" s="25"/>
    </row>
    <row r="10" spans="1:10" ht="12.75" customHeight="1">
      <c r="A10" s="11"/>
      <c r="B10" s="12"/>
      <c r="C10" s="51"/>
      <c r="D10" s="51"/>
      <c r="E10" s="42">
        <v>-36</v>
      </c>
      <c r="F10" s="43"/>
      <c r="G10" s="30">
        <v>0</v>
      </c>
      <c r="H10" s="31"/>
      <c r="I10" s="22">
        <v>0</v>
      </c>
      <c r="J10" s="23"/>
    </row>
    <row r="11" spans="1:10" ht="12.75" customHeight="1">
      <c r="A11" s="58" t="s">
        <v>8</v>
      </c>
      <c r="B11" s="59"/>
      <c r="C11" s="50" t="s">
        <v>5</v>
      </c>
      <c r="D11" s="50" t="s">
        <v>6</v>
      </c>
      <c r="E11" s="42">
        <v>132974</v>
      </c>
      <c r="F11" s="43"/>
      <c r="G11" s="20">
        <v>113599</v>
      </c>
      <c r="H11" s="21"/>
      <c r="I11" s="24">
        <v>107224</v>
      </c>
      <c r="J11" s="25"/>
    </row>
    <row r="12" spans="1:10" ht="12.75" customHeight="1">
      <c r="A12" s="58"/>
      <c r="B12" s="59"/>
      <c r="C12" s="51"/>
      <c r="D12" s="51"/>
      <c r="E12" s="42">
        <v>-248</v>
      </c>
      <c r="F12" s="43"/>
      <c r="G12" s="30">
        <v>0</v>
      </c>
      <c r="H12" s="31"/>
      <c r="I12" s="22">
        <v>0</v>
      </c>
      <c r="J12" s="23"/>
    </row>
    <row r="13" spans="1:10" ht="12.75" customHeight="1">
      <c r="A13" s="58" t="s">
        <v>16</v>
      </c>
      <c r="B13" s="59"/>
      <c r="C13" s="50" t="s">
        <v>7</v>
      </c>
      <c r="D13" s="50" t="s">
        <v>15</v>
      </c>
      <c r="E13" s="44">
        <v>102.11096179688998</v>
      </c>
      <c r="F13" s="45"/>
      <c r="G13" s="18">
        <f>G11/E11*100</f>
        <v>85.42948245521681</v>
      </c>
      <c r="H13" s="19"/>
      <c r="I13" s="18">
        <f>I11/G11*100</f>
        <v>94.38815482530656</v>
      </c>
      <c r="J13" s="19"/>
    </row>
    <row r="14" spans="1:10" ht="12.75" customHeight="1">
      <c r="A14" s="15"/>
      <c r="B14" s="16"/>
      <c r="C14" s="51"/>
      <c r="D14" s="51"/>
      <c r="E14" s="38">
        <v>-45.67219152854512</v>
      </c>
      <c r="F14" s="39"/>
      <c r="G14" s="40">
        <f>(G12/E12*100)*-1</f>
        <v>0</v>
      </c>
      <c r="H14" s="41"/>
      <c r="I14" s="28" t="s">
        <v>23</v>
      </c>
      <c r="J14" s="29"/>
    </row>
    <row r="15" spans="1:10" ht="12.75" customHeight="1">
      <c r="A15" s="9"/>
      <c r="B15" s="10"/>
      <c r="C15" s="50" t="s">
        <v>20</v>
      </c>
      <c r="D15" s="50" t="s">
        <v>3</v>
      </c>
      <c r="E15" s="46">
        <v>721914</v>
      </c>
      <c r="F15" s="47"/>
      <c r="G15" s="20">
        <f>G3+G9</f>
        <v>663426</v>
      </c>
      <c r="H15" s="21"/>
      <c r="I15" s="20">
        <f>I3+I9</f>
        <v>690831</v>
      </c>
      <c r="J15" s="21"/>
    </row>
    <row r="16" spans="1:10" ht="12.75" customHeight="1">
      <c r="A16" s="11"/>
      <c r="B16" s="12"/>
      <c r="C16" s="51"/>
      <c r="D16" s="51"/>
      <c r="E16" s="46">
        <v>-936</v>
      </c>
      <c r="F16" s="47"/>
      <c r="G16" s="30">
        <v>-1</v>
      </c>
      <c r="H16" s="31"/>
      <c r="I16" s="30">
        <v>0</v>
      </c>
      <c r="J16" s="31"/>
    </row>
    <row r="17" spans="1:10" ht="12.75" customHeight="1">
      <c r="A17" s="58" t="s">
        <v>9</v>
      </c>
      <c r="B17" s="59"/>
      <c r="C17" s="50" t="s">
        <v>5</v>
      </c>
      <c r="D17" s="50" t="s">
        <v>6</v>
      </c>
      <c r="E17" s="48">
        <v>11095183</v>
      </c>
      <c r="F17" s="49"/>
      <c r="G17" s="32">
        <f>SUM(G5,G11)</f>
        <v>10654502</v>
      </c>
      <c r="H17" s="33"/>
      <c r="I17" s="32">
        <f>SUM(I5,I11)</f>
        <v>10847359</v>
      </c>
      <c r="J17" s="33"/>
    </row>
    <row r="18" spans="1:10" ht="12.75" customHeight="1">
      <c r="A18" s="58"/>
      <c r="B18" s="59"/>
      <c r="C18" s="51"/>
      <c r="D18" s="51"/>
      <c r="E18" s="46">
        <v>-34137</v>
      </c>
      <c r="F18" s="47"/>
      <c r="G18" s="30">
        <v>-9</v>
      </c>
      <c r="H18" s="31"/>
      <c r="I18" s="30">
        <v>-1</v>
      </c>
      <c r="J18" s="31"/>
    </row>
    <row r="19" spans="1:10" ht="12.75" customHeight="1">
      <c r="A19" s="58" t="s">
        <v>17</v>
      </c>
      <c r="B19" s="59"/>
      <c r="C19" s="55" t="s">
        <v>7</v>
      </c>
      <c r="D19" s="50" t="s">
        <v>15</v>
      </c>
      <c r="E19" s="44">
        <v>97.94057192996239</v>
      </c>
      <c r="F19" s="45"/>
      <c r="G19" s="18">
        <f>G17/E17*100</f>
        <v>96.02817727296612</v>
      </c>
      <c r="H19" s="19"/>
      <c r="I19" s="18">
        <f>I17/G17*100</f>
        <v>101.8100986794127</v>
      </c>
      <c r="J19" s="19"/>
    </row>
    <row r="20" spans="1:10" ht="12.75" customHeight="1">
      <c r="A20" s="15"/>
      <c r="B20" s="16"/>
      <c r="C20" s="55"/>
      <c r="D20" s="51"/>
      <c r="E20" s="44">
        <v>-47.633466357826585</v>
      </c>
      <c r="F20" s="45"/>
      <c r="G20" s="26">
        <v>-0.03</v>
      </c>
      <c r="H20" s="27"/>
      <c r="I20" s="26">
        <v>-11.11111111111111</v>
      </c>
      <c r="J20" s="27"/>
    </row>
    <row r="21" spans="1:10" ht="12.75" customHeight="1">
      <c r="A21" s="56" t="s">
        <v>10</v>
      </c>
      <c r="B21" s="57"/>
      <c r="C21" s="50" t="s">
        <v>20</v>
      </c>
      <c r="D21" s="50" t="s">
        <v>3</v>
      </c>
      <c r="E21" s="42">
        <v>25227</v>
      </c>
      <c r="F21" s="43"/>
      <c r="G21" s="20">
        <v>24503</v>
      </c>
      <c r="H21" s="21"/>
      <c r="I21" s="24">
        <v>24455</v>
      </c>
      <c r="J21" s="25"/>
    </row>
    <row r="22" spans="1:10" ht="12.75" customHeight="1">
      <c r="A22" s="58"/>
      <c r="B22" s="59"/>
      <c r="C22" s="51"/>
      <c r="D22" s="51"/>
      <c r="E22" s="42">
        <v>-42</v>
      </c>
      <c r="F22" s="43"/>
      <c r="G22" s="30">
        <v>2</v>
      </c>
      <c r="H22" s="31"/>
      <c r="I22" s="22">
        <v>0</v>
      </c>
      <c r="J22" s="23"/>
    </row>
    <row r="23" spans="1:10" ht="12.75" customHeight="1">
      <c r="A23" s="58"/>
      <c r="B23" s="59"/>
      <c r="C23" s="50" t="s">
        <v>5</v>
      </c>
      <c r="D23" s="50" t="s">
        <v>6</v>
      </c>
      <c r="E23" s="42">
        <v>1613031</v>
      </c>
      <c r="F23" s="43"/>
      <c r="G23" s="20">
        <v>1583725</v>
      </c>
      <c r="H23" s="21"/>
      <c r="I23" s="24">
        <v>1555742</v>
      </c>
      <c r="J23" s="25"/>
    </row>
    <row r="24" spans="1:10" ht="12.75" customHeight="1">
      <c r="A24" s="58"/>
      <c r="B24" s="59"/>
      <c r="C24" s="51"/>
      <c r="D24" s="51"/>
      <c r="E24" s="42">
        <v>-10771</v>
      </c>
      <c r="F24" s="43"/>
      <c r="G24" s="30">
        <v>700</v>
      </c>
      <c r="H24" s="31"/>
      <c r="I24" s="22">
        <v>0</v>
      </c>
      <c r="J24" s="23"/>
    </row>
    <row r="25" spans="1:10" ht="12.75" customHeight="1">
      <c r="A25" s="58"/>
      <c r="B25" s="59"/>
      <c r="C25" s="50" t="s">
        <v>7</v>
      </c>
      <c r="D25" s="50" t="s">
        <v>15</v>
      </c>
      <c r="E25" s="44">
        <v>101.70358105739427</v>
      </c>
      <c r="F25" s="45"/>
      <c r="G25" s="18">
        <f>G23/E23*100</f>
        <v>98.18317192911977</v>
      </c>
      <c r="H25" s="19"/>
      <c r="I25" s="18">
        <f>I23/G23*100</f>
        <v>98.23308970938768</v>
      </c>
      <c r="J25" s="19"/>
    </row>
    <row r="26" spans="1:10" ht="12.75" customHeight="1">
      <c r="A26" s="60"/>
      <c r="B26" s="61"/>
      <c r="C26" s="51"/>
      <c r="D26" s="51"/>
      <c r="E26" s="38">
        <v>-72.71315736177681</v>
      </c>
      <c r="F26" s="39"/>
      <c r="G26" s="38">
        <f>(G24/E24*100)*1</f>
        <v>-6.498932318262001</v>
      </c>
      <c r="H26" s="39"/>
      <c r="I26" s="22">
        <v>0</v>
      </c>
      <c r="J26" s="23"/>
    </row>
    <row r="27" spans="1:10" ht="12.75" customHeight="1">
      <c r="A27" s="56" t="s">
        <v>11</v>
      </c>
      <c r="B27" s="57"/>
      <c r="C27" s="4" t="s">
        <v>20</v>
      </c>
      <c r="D27" s="4" t="s">
        <v>3</v>
      </c>
      <c r="E27" s="42">
        <v>128</v>
      </c>
      <c r="F27" s="43"/>
      <c r="G27" s="20">
        <v>124</v>
      </c>
      <c r="H27" s="21"/>
      <c r="I27" s="24">
        <v>100</v>
      </c>
      <c r="J27" s="25"/>
    </row>
    <row r="28" spans="1:10" ht="12.75" customHeight="1">
      <c r="A28" s="58"/>
      <c r="B28" s="59"/>
      <c r="C28" s="4" t="s">
        <v>5</v>
      </c>
      <c r="D28" s="4" t="s">
        <v>6</v>
      </c>
      <c r="E28" s="42">
        <v>53537</v>
      </c>
      <c r="F28" s="43"/>
      <c r="G28" s="20">
        <v>51919</v>
      </c>
      <c r="H28" s="21"/>
      <c r="I28" s="24">
        <v>41892</v>
      </c>
      <c r="J28" s="25"/>
    </row>
    <row r="29" spans="1:10" ht="12.75" customHeight="1">
      <c r="A29" s="60"/>
      <c r="B29" s="61"/>
      <c r="C29" s="4" t="s">
        <v>7</v>
      </c>
      <c r="D29" s="4" t="s">
        <v>15</v>
      </c>
      <c r="E29" s="44">
        <v>76.21756941283569</v>
      </c>
      <c r="F29" s="45"/>
      <c r="G29" s="18">
        <f>G28/E28*100</f>
        <v>96.97779106038814</v>
      </c>
      <c r="H29" s="19"/>
      <c r="I29" s="18">
        <f>I28/G28*100</f>
        <v>80.68722433020666</v>
      </c>
      <c r="J29" s="19"/>
    </row>
    <row r="30" spans="1:10" ht="12.75" customHeight="1">
      <c r="A30" s="56" t="s">
        <v>12</v>
      </c>
      <c r="B30" s="57"/>
      <c r="C30" s="4" t="s">
        <v>20</v>
      </c>
      <c r="D30" s="4" t="s">
        <v>3</v>
      </c>
      <c r="E30" s="42">
        <v>218</v>
      </c>
      <c r="F30" s="43"/>
      <c r="G30" s="20">
        <v>229</v>
      </c>
      <c r="H30" s="21"/>
      <c r="I30" s="24">
        <v>221</v>
      </c>
      <c r="J30" s="25"/>
    </row>
    <row r="31" spans="1:10" ht="12.75" customHeight="1">
      <c r="A31" s="58"/>
      <c r="B31" s="59"/>
      <c r="C31" s="4" t="s">
        <v>5</v>
      </c>
      <c r="D31" s="4" t="s">
        <v>6</v>
      </c>
      <c r="E31" s="42">
        <v>13080</v>
      </c>
      <c r="F31" s="43"/>
      <c r="G31" s="20">
        <v>13740</v>
      </c>
      <c r="H31" s="21"/>
      <c r="I31" s="24">
        <v>13260</v>
      </c>
      <c r="J31" s="25"/>
    </row>
    <row r="32" spans="1:10" ht="12.75" customHeight="1">
      <c r="A32" s="60"/>
      <c r="B32" s="61"/>
      <c r="C32" s="5" t="s">
        <v>7</v>
      </c>
      <c r="D32" s="4" t="s">
        <v>15</v>
      </c>
      <c r="E32" s="44">
        <v>90.83333333333333</v>
      </c>
      <c r="F32" s="45"/>
      <c r="G32" s="18">
        <f>G31/E31*100</f>
        <v>105.04587155963303</v>
      </c>
      <c r="H32" s="19"/>
      <c r="I32" s="18">
        <f>I31/G31*100</f>
        <v>96.50655021834062</v>
      </c>
      <c r="J32" s="19"/>
    </row>
    <row r="33" spans="1:10" ht="12.75" customHeight="1">
      <c r="A33" s="52" t="s">
        <v>13</v>
      </c>
      <c r="B33" s="53"/>
      <c r="C33" s="54"/>
      <c r="D33" s="8" t="s">
        <v>6</v>
      </c>
      <c r="E33" s="46">
        <v>12774878</v>
      </c>
      <c r="F33" s="47"/>
      <c r="G33" s="20">
        <f>G17+G23+G28+G31</f>
        <v>12303886</v>
      </c>
      <c r="H33" s="21"/>
      <c r="I33" s="20">
        <f>I17+I23+I28+I31</f>
        <v>12458253</v>
      </c>
      <c r="J33" s="21"/>
    </row>
    <row r="34" spans="1:10" ht="12.75" customHeight="1">
      <c r="A34" s="52" t="s">
        <v>21</v>
      </c>
      <c r="B34" s="53"/>
      <c r="C34" s="54"/>
      <c r="D34" s="8" t="s">
        <v>15</v>
      </c>
      <c r="E34" s="44">
        <v>98.27433239935284</v>
      </c>
      <c r="F34" s="45"/>
      <c r="G34" s="18">
        <f>G33/E33*100</f>
        <v>96.31313895913527</v>
      </c>
      <c r="H34" s="19"/>
      <c r="I34" s="18">
        <f>I33/G33*100</f>
        <v>101.25461988188123</v>
      </c>
      <c r="J34" s="19"/>
    </row>
    <row r="35" spans="1:10" ht="15" customHeight="1">
      <c r="A35" s="1" t="s">
        <v>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s="6" customFormat="1" ht="15" customHeight="1">
      <c r="A36" s="2" t="s">
        <v>24</v>
      </c>
      <c r="B36" s="2"/>
      <c r="C36" s="2"/>
      <c r="D36" s="2"/>
      <c r="E36" s="2"/>
      <c r="F36" s="2"/>
      <c r="G36" s="2"/>
      <c r="H36" s="2"/>
      <c r="I36" s="2"/>
      <c r="J36" s="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35">
    <mergeCell ref="C15:C16"/>
    <mergeCell ref="D23:D24"/>
    <mergeCell ref="D19:D20"/>
    <mergeCell ref="D21:D22"/>
    <mergeCell ref="A17:B18"/>
    <mergeCell ref="A19:B19"/>
    <mergeCell ref="A33:C33"/>
    <mergeCell ref="A5:B6"/>
    <mergeCell ref="D3:D4"/>
    <mergeCell ref="D5:D6"/>
    <mergeCell ref="D7:D8"/>
    <mergeCell ref="D9:D10"/>
    <mergeCell ref="D25:D26"/>
    <mergeCell ref="C21:C22"/>
    <mergeCell ref="C23:C24"/>
    <mergeCell ref="C11:C12"/>
    <mergeCell ref="C13:C14"/>
    <mergeCell ref="C25:C26"/>
    <mergeCell ref="D11:D12"/>
    <mergeCell ref="A30:B32"/>
    <mergeCell ref="A2:C2"/>
    <mergeCell ref="C3:C4"/>
    <mergeCell ref="C5:C6"/>
    <mergeCell ref="C7:C8"/>
    <mergeCell ref="C9:C10"/>
    <mergeCell ref="A7:B7"/>
    <mergeCell ref="A11:B12"/>
    <mergeCell ref="A13:B13"/>
    <mergeCell ref="E15:F15"/>
    <mergeCell ref="E16:F16"/>
    <mergeCell ref="D13:D14"/>
    <mergeCell ref="D15:D16"/>
    <mergeCell ref="D17:D18"/>
    <mergeCell ref="A34:C34"/>
    <mergeCell ref="C17:C18"/>
    <mergeCell ref="C19:C20"/>
    <mergeCell ref="A21:B26"/>
    <mergeCell ref="A27:B29"/>
    <mergeCell ref="E9:F9"/>
    <mergeCell ref="E11:F11"/>
    <mergeCell ref="E10:F10"/>
    <mergeCell ref="E12:F12"/>
    <mergeCell ref="E13:F13"/>
    <mergeCell ref="E14:F14"/>
    <mergeCell ref="G2:H2"/>
    <mergeCell ref="E4:F4"/>
    <mergeCell ref="E5:F5"/>
    <mergeCell ref="E6:F6"/>
    <mergeCell ref="E7:F7"/>
    <mergeCell ref="E8:F8"/>
    <mergeCell ref="E2:F2"/>
    <mergeCell ref="E3:F3"/>
    <mergeCell ref="E19:F19"/>
    <mergeCell ref="E20:F20"/>
    <mergeCell ref="E21:F21"/>
    <mergeCell ref="E22:F22"/>
    <mergeCell ref="E23:F23"/>
    <mergeCell ref="E24:F24"/>
    <mergeCell ref="E32:F32"/>
    <mergeCell ref="E33:F33"/>
    <mergeCell ref="E34:F34"/>
    <mergeCell ref="G3:H3"/>
    <mergeCell ref="G4:H4"/>
    <mergeCell ref="G5:H5"/>
    <mergeCell ref="G6:H6"/>
    <mergeCell ref="G7:H7"/>
    <mergeCell ref="G8:H8"/>
    <mergeCell ref="E25:F25"/>
    <mergeCell ref="G13:H13"/>
    <mergeCell ref="G14:H14"/>
    <mergeCell ref="E31:F31"/>
    <mergeCell ref="E26:F26"/>
    <mergeCell ref="E27:F27"/>
    <mergeCell ref="E28:F28"/>
    <mergeCell ref="E29:F29"/>
    <mergeCell ref="E17:F17"/>
    <mergeCell ref="E18:F18"/>
    <mergeCell ref="E30:F30"/>
    <mergeCell ref="G32:H32"/>
    <mergeCell ref="G33:H33"/>
    <mergeCell ref="G34:H34"/>
    <mergeCell ref="G25:H25"/>
    <mergeCell ref="G15:H15"/>
    <mergeCell ref="G16:H16"/>
    <mergeCell ref="G17:H17"/>
    <mergeCell ref="G18:H18"/>
    <mergeCell ref="G19:H19"/>
    <mergeCell ref="G20:H20"/>
    <mergeCell ref="G24:H24"/>
    <mergeCell ref="G21:H21"/>
    <mergeCell ref="G22:H22"/>
    <mergeCell ref="G23:H23"/>
    <mergeCell ref="G9:H9"/>
    <mergeCell ref="G10:H10"/>
    <mergeCell ref="G11:H11"/>
    <mergeCell ref="G12:H12"/>
    <mergeCell ref="G30:H30"/>
    <mergeCell ref="G31:H31"/>
    <mergeCell ref="G26:H26"/>
    <mergeCell ref="G27:H27"/>
    <mergeCell ref="G28:H28"/>
    <mergeCell ref="G29:H29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2:J32"/>
    <mergeCell ref="I33:J33"/>
    <mergeCell ref="I34:J34"/>
    <mergeCell ref="I26:J26"/>
    <mergeCell ref="I27:J27"/>
    <mergeCell ref="I28:J28"/>
    <mergeCell ref="I29:J29"/>
    <mergeCell ref="I30:J30"/>
    <mergeCell ref="I31:J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2023-04-07T08:36:04Z</cp:lastPrinted>
  <dcterms:created xsi:type="dcterms:W3CDTF">2002-09-19T02:50:55Z</dcterms:created>
  <dcterms:modified xsi:type="dcterms:W3CDTF">2023-04-18T06:39:00Z</dcterms:modified>
  <cp:category/>
  <cp:version/>
  <cp:contentType/>
  <cp:contentStatus/>
</cp:coreProperties>
</file>